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Ejercicio 2017\INF FINANCIERA\TRANSPARENCIA\3ER TRIMESTRE\"/>
    </mc:Choice>
  </mc:AlternateContent>
  <bookViews>
    <workbookView xWindow="0" yWindow="0" windowWidth="20490" windowHeight="7755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468" i="1" l="1"/>
  <c r="D468" i="1"/>
  <c r="C468" i="1"/>
  <c r="E446" i="1"/>
  <c r="E427" i="1"/>
  <c r="E455" i="1" s="1"/>
  <c r="E413" i="1"/>
  <c r="E406" i="1"/>
  <c r="E419" i="1" s="1"/>
  <c r="C392" i="1"/>
  <c r="E377" i="1"/>
  <c r="D377" i="1"/>
  <c r="C377" i="1"/>
  <c r="F356" i="1"/>
  <c r="E356" i="1"/>
  <c r="D356" i="1"/>
  <c r="C356" i="1"/>
  <c r="E331" i="1"/>
  <c r="D331" i="1"/>
  <c r="C331" i="1"/>
  <c r="D311" i="1"/>
  <c r="C311" i="1"/>
  <c r="C238" i="1"/>
  <c r="C230" i="1"/>
  <c r="C204" i="1"/>
  <c r="C197" i="1"/>
  <c r="C191" i="1"/>
  <c r="C184" i="1"/>
  <c r="F176" i="1"/>
  <c r="E176" i="1"/>
  <c r="D176" i="1"/>
  <c r="C176" i="1"/>
  <c r="C142" i="1"/>
  <c r="E135" i="1"/>
  <c r="D134" i="1"/>
  <c r="D135" i="1" s="1"/>
  <c r="C134" i="1"/>
  <c r="C135" i="1" s="1"/>
  <c r="E125" i="1"/>
  <c r="D125" i="1"/>
  <c r="C125" i="1"/>
  <c r="C72" i="1"/>
  <c r="C65" i="1"/>
  <c r="C54" i="1"/>
  <c r="F43" i="1"/>
  <c r="E43" i="1"/>
  <c r="D43" i="1"/>
  <c r="C43" i="1"/>
  <c r="E33" i="1"/>
  <c r="D33" i="1"/>
  <c r="C33" i="1"/>
  <c r="E21" i="1"/>
  <c r="C21" i="1"/>
</calcChain>
</file>

<file path=xl/sharedStrings.xml><?xml version="1.0" encoding="utf-8"?>
<sst xmlns="http://schemas.openxmlformats.org/spreadsheetml/2006/main" count="429" uniqueCount="345">
  <si>
    <t>Al 30 de Septiembre del 2017</t>
  </si>
  <si>
    <t>Ente Público:</t>
  </si>
  <si>
    <t>INSTITUTO TECNOLOGICO SUPERIOR DE SALVATIERRA</t>
  </si>
  <si>
    <t>Bajo protesta de decir verdad declaramos que los Estados Financieros y sus Notas son razonablemente correctos y responsabilidad del emisor</t>
  </si>
  <si>
    <t>KARLA ALEJANDRINA LANUZA HERNANDEZ</t>
  </si>
  <si>
    <t>RAMIRO CONTRERAS RODRIGUEZ</t>
  </si>
  <si>
    <t xml:space="preserve">DIRECTORA </t>
  </si>
  <si>
    <t>SUBDIRECTOR DE FINANZAS Y ADMINISTRACIÓN</t>
  </si>
  <si>
    <t>NO APLICA</t>
  </si>
  <si>
    <t xml:space="preserve">NOTAS A LOS ESTADOS FINANCIEROS </t>
  </si>
  <si>
    <t xml:space="preserve">                                                                                                                                                                             NOTAS DE DESGLOSE</t>
  </si>
  <si>
    <t>I) NOTAS AL ESTADO DE SITUACIÓN FINANCIERA</t>
  </si>
  <si>
    <t>ACTIVO</t>
  </si>
  <si>
    <t>* EFECTIVO Y EQUIVALENTES</t>
  </si>
  <si>
    <t>ESF-01 FONDOS C/INVERSIONES FINANCIERAS</t>
  </si>
  <si>
    <t>MONTO</t>
  </si>
  <si>
    <t>TIPO</t>
  </si>
  <si>
    <t>MONTO PARCIAL</t>
  </si>
  <si>
    <t>1114 Inversiones a 3 meses</t>
  </si>
  <si>
    <t>1121 Inversiones mayores a 3 meses hasta 12.</t>
  </si>
  <si>
    <t>1211 INVERSIONES A LP</t>
  </si>
  <si>
    <t>* DERECHOSA RECIBIR EFECTIVO Y EQUIVALENTES Y BIENES O SERVICIOS A RECIBIR</t>
  </si>
  <si>
    <t>ESF-02 INGRESOS P/RECUPERAR</t>
  </si>
  <si>
    <t>2015</t>
  </si>
  <si>
    <t>2014</t>
  </si>
  <si>
    <t>1122 CUENTAS POR COBRAR CP</t>
  </si>
  <si>
    <t>1122602001 CUENTAS POR COBRAR A ENTIDADES FED Y MPIOS</t>
  </si>
  <si>
    <t>1122902001 OTRAS CUENTAS POR COBRAR</t>
  </si>
  <si>
    <t>1124 INGRESOS POR RECUPERAR CP</t>
  </si>
  <si>
    <t>ESF-03 DEUDORES P/RECUPERAR</t>
  </si>
  <si>
    <t>90 DIAS</t>
  </si>
  <si>
    <t>180 DIAS</t>
  </si>
  <si>
    <t>365 DIAS</t>
  </si>
  <si>
    <t>1123101002 GASTOS A RESERVA DE COMPROBAR</t>
  </si>
  <si>
    <t>1123102001 FUNCIONARIOS Y EMPLEADOS</t>
  </si>
  <si>
    <t>1125 DEUDORES POR ANTICIPOS</t>
  </si>
  <si>
    <t>1125102001 FONDO FIJO</t>
  </si>
  <si>
    <t>1131001001 ANTICIPO A PROVEEDORES</t>
  </si>
  <si>
    <t>1134201002 ANTICIPO A CONTRATISTAS</t>
  </si>
  <si>
    <t>* BIENES DISPONIBLES PARA SU TRANSFORMACIÓN O CONSUMO.</t>
  </si>
  <si>
    <t>ESF-05 INVENTARIO Y ALMACENES</t>
  </si>
  <si>
    <t>METODO</t>
  </si>
  <si>
    <t>1140 INVENTARIOS</t>
  </si>
  <si>
    <t>1150 ALMACENES</t>
  </si>
  <si>
    <t xml:space="preserve">* INVERSIONES FINANCIERAS. </t>
  </si>
  <si>
    <t>ESF-06 FIDEICOMISOS, MANDATOS Y CONTRATOS ANALOGOS</t>
  </si>
  <si>
    <t>CARACTERISTICAS</t>
  </si>
  <si>
    <t>NOMBRE DE FIDEICOMIS0O</t>
  </si>
  <si>
    <t>OBJETO</t>
  </si>
  <si>
    <t>1213 FIDEICOMISOS, MANDATOS Y CONTRATOS ANÁLOGOS</t>
  </si>
  <si>
    <t>ESF-07 PARTICIPACIONES Y APORTACIONES DE CAPITAL</t>
  </si>
  <si>
    <t>EMPRESA/OPDES</t>
  </si>
  <si>
    <t>1214 PARTICIPACIONES Y APORTACIONES DE CAPITAL</t>
  </si>
  <si>
    <t>* BIENES MUEBLES, INMUEBLES E INTAGIBLES</t>
  </si>
  <si>
    <t>ESF-08 BIENES MUEBLES E INMUEBLES</t>
  </si>
  <si>
    <t>SALDO INICIAL</t>
  </si>
  <si>
    <t>SALDO FINAL</t>
  </si>
  <si>
    <t>FLUJO</t>
  </si>
  <si>
    <t>CRITERIO</t>
  </si>
  <si>
    <t>1230 BIENES INMUEBLES, INFRAESTRUCTURA Y CONTRUCCIONES EN PROCESO</t>
  </si>
  <si>
    <t>1236262200 EDIFICACION NO HABITACIONAL</t>
  </si>
  <si>
    <t>1240 BIENES MUEBLES</t>
  </si>
  <si>
    <t>1241151100MUEBLES DE OFICINA Y ESTANTERÍA 2011</t>
  </si>
  <si>
    <t>1241151101 MUEBLES DE OFICINA Y ESTANTERÍA 2010</t>
  </si>
  <si>
    <t>1241251200 MUEBLES, EXCEPTO DE OFICINA Y ESTANTERÍA</t>
  </si>
  <si>
    <t>1241351500 EQ DE CÓMP Y DE TECNOLOGÍAS DE LA INFORMACI  2011</t>
  </si>
  <si>
    <t>1241351501 EQ DE CÓMP Y DE TECNOLOGÍAS DE LA INFORMACI  2010</t>
  </si>
  <si>
    <t>1241951900 OTROS MOBILIARIOS Y EQUIPOS DE ADMINISTRACIÓN 2011</t>
  </si>
  <si>
    <t>1241951901 OTROS MOBILIARIOS Y EQUIPOS DE ADMINISTRACIÓN 2010</t>
  </si>
  <si>
    <t>1242152100 EQUIPO Y APARATOS AUDIOVISUALES 2011</t>
  </si>
  <si>
    <t>1242352300 CÁMARAS FOTOGRÁFICAS Y DE VIDEO 2011</t>
  </si>
  <si>
    <t>1242952900 OTRO MOB. Y EQUIPO EDUCACIONAL Y RECREATIVO 2011</t>
  </si>
  <si>
    <t>1242952901 OTRO MOB. Y EQUIPO EDUCACIONAL Y RECREATIVO 2010</t>
  </si>
  <si>
    <t>1243153100 EQUIPO MÉDICO Y DE LABORATORIO 2011</t>
  </si>
  <si>
    <t>1243153101 EQUIPO MÉDICO Y DE LABORATORIO 2010</t>
  </si>
  <si>
    <t>1243253200 INSTRUMENTAL MÉDICO Y DE LABORATORIO 2011</t>
  </si>
  <si>
    <t>1244154100 AUTOMÓVILES Y CAMIONES 2011</t>
  </si>
  <si>
    <t>1244154101 AUTOMÓVILES Y CAMIONES 2010</t>
  </si>
  <si>
    <t>1246256200 MAQUINARIA Y EQUIPO INDUSTRIAL 2011</t>
  </si>
  <si>
    <t>1246256201 MAQUINARIA Y EQUIPO INDUSTRIAL 2010</t>
  </si>
  <si>
    <t>1246556500 EQUIPO DE COMUNICACIÓN Y TELECOMUNICACIÓN 2011</t>
  </si>
  <si>
    <t>1246556501 EQUIPO DE COMUNICACIÓN Y TELECOMUNICACIÓN 2010</t>
  </si>
  <si>
    <t>1246656600 EQ DE GENER. ELÉCTRICA, APARATOS Y ACCES 2011</t>
  </si>
  <si>
    <t>1246656601 "EQ DE GENER. ELÉCTRICA, APARATOS Y ACCES 2010"</t>
  </si>
  <si>
    <t>1246756700 HERRAMIENTAS Y MÁQUINAS-HERRAMIENTA 2011</t>
  </si>
  <si>
    <t>1246956900 OTROS EQUIPOS 2011</t>
  </si>
  <si>
    <t>1247151300 BIENES ARTÍSTICOS, CULTURALES Y CIENTÍFICOS 2011</t>
  </si>
  <si>
    <t>1260 DEPRECIACIÓN, DETERIORO Y AMORTIZACIÓN ACUMULADA DE BIENES</t>
  </si>
  <si>
    <t>1263151101 DEP. ACUM. MUEBLES DE OFICINA Y ESTANTERÍA 2010</t>
  </si>
  <si>
    <t>1263151201 "DEP. ACUM. MUEBLES, EXCEPTO DE OFICINA Y ESTANTER</t>
  </si>
  <si>
    <t>1263151501 DEP. ACUM. EPO. DE COMPUTO Y DE TECNOLOGIAS DE LA</t>
  </si>
  <si>
    <t>1263151901 DEP. ACUM. OTROS MOBILIARIOS Y EQUIPOS DE ADMINIST</t>
  </si>
  <si>
    <t>1263252101 DEP. ACUM. EQUIPOS Y APARATOS AUDIOVISUALES 2010</t>
  </si>
  <si>
    <t>1263252301 DEP. ACUM. CAMARAS FOTOGRAFICAS Y DE VIDEO 2010</t>
  </si>
  <si>
    <t>1263252901 DEP. ACUM. OTRO MOBILIARIO Y EPO. EDUCACIONAL Y RE</t>
  </si>
  <si>
    <t>1263353101 DEP. ACUM. EQUIPO MÉDICO Y DE LABORATORIO 2010</t>
  </si>
  <si>
    <t>1263353201 DEP. ACUM. INSTRUMENTAL MÉDICO Y DE LABORATORIO 20</t>
  </si>
  <si>
    <t>1263454101 DEP. ACUM. AUTOMÓVILES Y CAMIONES 2010</t>
  </si>
  <si>
    <t>1263656201 DEP. ACUM. MAQ. Y EPO. INDUSTRIAL 2010</t>
  </si>
  <si>
    <t>1263656501 DEP. ACUM. EPO DE COMUNICACIÓN Y TELECOMUNICACIÓN</t>
  </si>
  <si>
    <t>1263656601 "DEP. ACUM. EPOS DE GENER. ELÉCTRICA, APARATOS Y 2</t>
  </si>
  <si>
    <t>1263656901 DEP. ACUM. OTROS EQUIPOS 2010</t>
  </si>
  <si>
    <t>ESF-09 INTANGIBLES Y DIFERIDOS</t>
  </si>
  <si>
    <t>1250 ACTIVOS INTANGIBLES</t>
  </si>
  <si>
    <t>1252259300 MARCAS</t>
  </si>
  <si>
    <t>1270 ACTIVOS DIFERIDOS</t>
  </si>
  <si>
    <t>ESF-10   ESTIMACIONES Y DETERIOROS</t>
  </si>
  <si>
    <t>1280 ESTIMACIÓN POR PÉRDIDA O DETERIORO DE ACTIVOS NO CIRCULANTES</t>
  </si>
  <si>
    <t>no aplica</t>
  </si>
  <si>
    <t>ESF-11 OTROS ACTIVOS</t>
  </si>
  <si>
    <t>CARACTERÍSTICAS</t>
  </si>
  <si>
    <t>1191001001 DEPOSITOS EN GARANTIA SERV.</t>
  </si>
  <si>
    <t>PASIVO</t>
  </si>
  <si>
    <t>ESF-12 CUENTAS Y DOCUMENTOS POR PAGAR</t>
  </si>
  <si>
    <t>2110 CUENTAS POR PAGAR A CORTO PLAZO</t>
  </si>
  <si>
    <t>2111401003 APORTACION PATRONAL IMSS</t>
  </si>
  <si>
    <t>2117101003 ISR POR SUELDOS Y SALARIOS</t>
  </si>
  <si>
    <t>2117101004 ISR ASIMILADOS</t>
  </si>
  <si>
    <t>2117101012 ISR POR PAGAR HONORARIOS</t>
  </si>
  <si>
    <t>2117102004 ISR POR PAGAR CEDULAR HONORARIOS</t>
  </si>
  <si>
    <t>2117202004 APORTACIÓN TRABAJADOR IMSS</t>
  </si>
  <si>
    <t>2117502102 IMPUESTO SOBRE NOMINAS</t>
  </si>
  <si>
    <t>2117910001 VIVIENDA</t>
  </si>
  <si>
    <t>2117912000 OPTICAS</t>
  </si>
  <si>
    <t>2117918000 RETENCIONES DE OBRA PÚBLICA</t>
  </si>
  <si>
    <t>2117918001 DIVO 5% AL MILLAR</t>
  </si>
  <si>
    <t>2117918002 CAP 2%</t>
  </si>
  <si>
    <t>2117918004 PENALIZACIONES CONTRATISTAS</t>
  </si>
  <si>
    <t>2117918005 CNEC RET 5 AL MILLAR</t>
  </si>
  <si>
    <t>2117918006 ICIC 2 AL MILLAR</t>
  </si>
  <si>
    <t>2117919003 DESCUENTO POR TELEFONIA</t>
  </si>
  <si>
    <t>2119905001 ACREEDORES DIVERSOS</t>
  </si>
  <si>
    <t>ESF-13 OTROS PASIVOS DIFERIDOS A CORTO PLAZO</t>
  </si>
  <si>
    <t>NATURALEZA</t>
  </si>
  <si>
    <t>2159 OTROS PASIVOS DIFERIDOS A CORTO PLAZO</t>
  </si>
  <si>
    <t>ESF-13 FONDOS Y BIENES DE TERCEROS EN GARANTÍA Y/O ADMINISTRACIÓN A CORTO PLAZO</t>
  </si>
  <si>
    <t>2160 FONDOS Y BIENES DE TERCEROS EN GARANTÍA Y/O ADMINISTRACIÓN CP</t>
  </si>
  <si>
    <t>ESF-13 PASIVO DIFERIDO A LARGO PLAZO</t>
  </si>
  <si>
    <t>2240 PASIVOS DIFERIDOS A LARGO PLAZO</t>
  </si>
  <si>
    <t>ESF-14 OTROS PASIVOS CIRCULANTES</t>
  </si>
  <si>
    <t>2199 OTROS PASIVOS CIRCULANTES</t>
  </si>
  <si>
    <t>2199002099 DIFERENCIAS IRRELEVANTES (MODULO DE  ADQUISICIONES</t>
  </si>
  <si>
    <t>II) NOTAS AL ESTADO DE ACTIVIDADES</t>
  </si>
  <si>
    <t>INGRESOS DE GESTIÓN</t>
  </si>
  <si>
    <t>ERA-01 INGRESOS</t>
  </si>
  <si>
    <t>NOTA</t>
  </si>
  <si>
    <t>4100 INGRESOS DE GESTIÓN</t>
  </si>
  <si>
    <t>4151510253 POR CONCEPTO DE RENTA DE CAFETERIAS</t>
  </si>
  <si>
    <t>4159510701 POR CONCEPTO DE FICHAS</t>
  </si>
  <si>
    <t>4159510710 REEXPEDICION DE CREDENCIALES</t>
  </si>
  <si>
    <t>4159510715 GESTORIA DE TITULACION</t>
  </si>
  <si>
    <t>4162610061 SANCIONES</t>
  </si>
  <si>
    <t>4163610031 INDEMNIZACIONES (RECUPERACION POR SINIESTRO)</t>
  </si>
  <si>
    <t>4169610153 POR CONCEPTO DE DIPLOMADOS</t>
  </si>
  <si>
    <t>4169610162 APOYO ECONÓMICO PARA RESIDENCIAS PROFESIONALES</t>
  </si>
  <si>
    <t>4169610903 RECURSOS INTERINSTITUCIONALES</t>
  </si>
  <si>
    <t>4173711005 INGRESOS POR LA VENTA DE BIENES Y SERVICIOS ODES</t>
  </si>
  <si>
    <t>4213831000 SERVICIOS PERSONALES</t>
  </si>
  <si>
    <t>4213832000 MATERIALES Y SUMINISTROS</t>
  </si>
  <si>
    <t>4213833000 SERVICIOS GENERALES OTROS CONVENIOS FEDE</t>
  </si>
  <si>
    <t>4221911000 SERVICIOS PERSONALES</t>
  </si>
  <si>
    <t>4221912000 MATERIALES Y SUMINISTROS</t>
  </si>
  <si>
    <t>4221913000 SERVICIOS GENERALES</t>
  </si>
  <si>
    <t>4221914000 AYUDAS Y SUBSIDIOS</t>
  </si>
  <si>
    <t>ERA-02 OTROS INGRESOS Y BENEFICIOS</t>
  </si>
  <si>
    <t xml:space="preserve">4300 OTROS INGRESOS Y BENEFICIOS
</t>
  </si>
  <si>
    <t>4311511001  INTERES NORMALES</t>
  </si>
  <si>
    <t>4311511008 INTERESES CONVENIOS FEDERALES</t>
  </si>
  <si>
    <t>4399000008 DIFERENCIAS POR REDONDEOS</t>
  </si>
  <si>
    <t>GASTOS Y OTRAS PÉRDIDAS</t>
  </si>
  <si>
    <t>ERA-03 GASTOS</t>
  </si>
  <si>
    <t>%GASTO</t>
  </si>
  <si>
    <t>EXPLICACION</t>
  </si>
  <si>
    <t>5111113000 SUELDOS BASE AL PERSONAL PERMANENTE</t>
  </si>
  <si>
    <t>5112121000 HONORARIOS ASIMILABLES A SALARIOS</t>
  </si>
  <si>
    <t>5113132000 PRIMAS DE VACAS., DOMINICAL Y GRATIF. FIN DE AÑO</t>
  </si>
  <si>
    <t>5113134000 COMPENSACIONES</t>
  </si>
  <si>
    <t>5114141000 APORTACIONES DE SEGURIDAD SOCIAL</t>
  </si>
  <si>
    <t>5114142000 APORTACIONES A FONDOS DE VIVIENDA</t>
  </si>
  <si>
    <t>5114143000 APORTACIONES AL SISTEMA  PARA EL RETIRO</t>
  </si>
  <si>
    <t>5115154000 PRESTACIONES CONTRACTUALES</t>
  </si>
  <si>
    <t>5115155000 APOYOS A LA CAPACITACION DE LOS SERV. PUBLICOS</t>
  </si>
  <si>
    <t>5116171000 ESTÍMULOS</t>
  </si>
  <si>
    <t>5121211000 MATERIALES Y ÚTILES DE OFICINA</t>
  </si>
  <si>
    <t>5121214000 MAT.,UTILES Y EQUIPOS MENORES DE TECNOLOGIAS DE LA</t>
  </si>
  <si>
    <t>5121215000 MATERIAL IMPRESO E INFORMACION DIGITAL</t>
  </si>
  <si>
    <t>5121216000 MATERIAL DE LIMPIEZA</t>
  </si>
  <si>
    <t>5122221000 ALIMENTACIÓN DE PERSONAS</t>
  </si>
  <si>
    <t>5124246000 MATERIAL ELECTRICO Y ELECTRONICO</t>
  </si>
  <si>
    <t>5124248000 MATERIALES COMPLEMENTARIOS</t>
  </si>
  <si>
    <t>5124249000 OTROS MATERIALES Y ARTICULOS DE CONSTRUCCION Y REP</t>
  </si>
  <si>
    <t>5125251000 SUSTANCIAS QUÍMICAS</t>
  </si>
  <si>
    <t>5125252000 FERTILIZANTES, PESTICIDAS Y OTROS AGROQUIMICOS</t>
  </si>
  <si>
    <t>5125253000 MEDICINAS Y PRODUCTOS FARMACÉUTICOS</t>
  </si>
  <si>
    <t>5125254000 MATERIALES, ACCESORIOS Y SUMINISTROS MÉDICOS</t>
  </si>
  <si>
    <t>5125255000 MAT., ACCESORIOS Y SUMINISTROS DE LABORATORIO</t>
  </si>
  <si>
    <t>5126261000 COMBUSTIBLES, LUBRICANTES Y ADITIVOS</t>
  </si>
  <si>
    <t>5127271000 VESTUARIOS Y UNIFORMES</t>
  </si>
  <si>
    <t>5127273000 ARTÍCULOS DEPORTIVOS</t>
  </si>
  <si>
    <t>5129291000 HERRAMIENTAS MENORES</t>
  </si>
  <si>
    <t>5129293000 REF. Y ACCESORIOS ME. MOB. Y EQ. AD., ED. Y REC.</t>
  </si>
  <si>
    <t>5129294000 REFACCIONES Y ACCESORIOS PARA EQ. DE COMPUTO</t>
  </si>
  <si>
    <t>5129296000 REF. Y ACCESORIOS ME. DE EQ. DE TRANSPORTE</t>
  </si>
  <si>
    <t>5131311000 SERVICIO DE ENERGÍA ELÉCTRICA</t>
  </si>
  <si>
    <t>5131313000 SERVICIO DE AGUA POTABLE</t>
  </si>
  <si>
    <t>5131314000 TELEFONÍA TRADICIONAL</t>
  </si>
  <si>
    <t>5131315000 TELEFONÍA CELULAR</t>
  </si>
  <si>
    <t>5131317000 SERV. ACCESO A INTERNET, REDES Y PROC. DE INFO.</t>
  </si>
  <si>
    <t>5131318000 SERVICIOS POSTALES Y TELEGRAFICOS</t>
  </si>
  <si>
    <t>5132325000 ARRENDAMIENTO DE EQUIPO DE TRANSPORTE</t>
  </si>
  <si>
    <t>5132327000 ARRENDAMIENTO DE ACTIVOS INTANGIBLES</t>
  </si>
  <si>
    <t>5132329000 OTROS ARRENDAMIENTOS</t>
  </si>
  <si>
    <t>5133331000 SERVS. LEGALES, DE CONTA., AUDITORIA Y RELACS.</t>
  </si>
  <si>
    <t>5133334000 SERVICIOS DE CAPACITACION</t>
  </si>
  <si>
    <t>5133336000 SERVS. CONSULT. ADM., PROCS., TEC. Y TECNO.</t>
  </si>
  <si>
    <t>5133338000 SERVICIOS DE VIGILANCIA</t>
  </si>
  <si>
    <t>5133339000 SERVICIOS PROFESIONALES, CIENTIFICOS Y TECNICOS IN</t>
  </si>
  <si>
    <t>5134345000 SEGUROS DE BIENES PATRIMONIALES</t>
  </si>
  <si>
    <t>5135351000 CONSERV. Y MANTENIMIENTO MENOR DE INMUEBLES</t>
  </si>
  <si>
    <t>5135355000 REPARACION Y MANTENIMIENTO DE EQUIPO DE EQ. TRANSP</t>
  </si>
  <si>
    <t>5135358000 SERVICIOS DE LIMPIEZA Y MANEJO DE DESECHOS</t>
  </si>
  <si>
    <t>5136361100 DIFUSION POR RADIO, TELEVISION Y PRENSA</t>
  </si>
  <si>
    <t>5136361200 DIFUSION POR MEDIOS ALTERNATIVOS</t>
  </si>
  <si>
    <t>5136364000 SERVICIO DE REVELADO DE FOTOGRAFÍAS</t>
  </si>
  <si>
    <t>5137371000 PASAJES AEREOS</t>
  </si>
  <si>
    <t>5137372000 PASAJES TERRESTRES</t>
  </si>
  <si>
    <t>5137375000 VIATICOS EN EL PAIS</t>
  </si>
  <si>
    <t>5138381000 GASTOS DE CEREMONIAL</t>
  </si>
  <si>
    <t>5138382000 GASTOS DE ORDEN SOCIAL Y CULTURAL</t>
  </si>
  <si>
    <t>5138383000 CONGRESOS Y CONVENCIONES</t>
  </si>
  <si>
    <t>5138385000 GASTOS  DE REPRESENTACION</t>
  </si>
  <si>
    <t>5139392000 OTROS IMPUESTOS Y DERECHOS</t>
  </si>
  <si>
    <t>5139396000 OTROS GASTOS POR RESPONSABILIDADES</t>
  </si>
  <si>
    <t>5139398000 IMPUESTO DE NOMINA</t>
  </si>
  <si>
    <t>5139399000 OTROS SERVICIOS GENERALES</t>
  </si>
  <si>
    <t>5241441000 PAGOS DE DEFUNCIÓN</t>
  </si>
  <si>
    <t>5242442000 BECAS Y OT. AYUDAS PARA PROG. DE CAPACITA.</t>
  </si>
  <si>
    <t>5599000006 Diferencia por Redondeo</t>
  </si>
  <si>
    <t>III) NOTAS AL ESTADO DE VARIACIÓN A LA HACIEDA PÚBLICA</t>
  </si>
  <si>
    <t>VHP-01 PATRIMONIO CONTRIBUIDO</t>
  </si>
  <si>
    <t>MODIFICACION</t>
  </si>
  <si>
    <t>3110 HACIENDA PUBLICA/PATRIMONIO CONTRIBUIDO</t>
  </si>
  <si>
    <t>3110000001 APORTACIONES</t>
  </si>
  <si>
    <t>3110000002 BAJA DE ACTIVO FIJO</t>
  </si>
  <si>
    <t>3110915000 BIENES MUEBLES E INMUEBLES</t>
  </si>
  <si>
    <t>3110916000 OBRA PÚBLICA</t>
  </si>
  <si>
    <t>3111825205 FAM EDU SUPERIOR BIENES MUEBLES E INMUEBLES</t>
  </si>
  <si>
    <t>3111835000 CONVENIO BIENES MUEBLES E INMUEBLES</t>
  </si>
  <si>
    <t>3113835000 CONVENIO BIENES MUEBLES E INMUEBLES EJE ANTERIOR</t>
  </si>
  <si>
    <t>3113836000 CONVENIO OBRA FEDERAL EJERCICIO ANTERIOR</t>
  </si>
  <si>
    <t>3113915000 BIENES MUEBLES E INMUEBLES EJER ANTERIORES</t>
  </si>
  <si>
    <t>3113916000 OBRA PUBLICA EJERC ANTE</t>
  </si>
  <si>
    <t>3114916000 OBRA PUBLICA APLIC APORT EJERC ANTE</t>
  </si>
  <si>
    <t>VHP-02 PATRIMONIO GENERADO</t>
  </si>
  <si>
    <t>3210 HACIENDA PUBLICA /PATRIMONIO GENERADO</t>
  </si>
  <si>
    <t>3210000001  RESULTADO DEL EJERCICIO</t>
  </si>
  <si>
    <t>3220000016  RESULTADO EJERCICIO 2008</t>
  </si>
  <si>
    <t>3220000018  RESULTADO EJERCICIO 2010</t>
  </si>
  <si>
    <t>3220000019  RESULTADO EJERCICIO 2011</t>
  </si>
  <si>
    <t>3220000020  RESULTADO EJERCICIO 2012</t>
  </si>
  <si>
    <t>3220000021  RESULTADO EJERCICIO 2013</t>
  </si>
  <si>
    <t>3220000022  RESULTADO DEL EJERCICIO 2014</t>
  </si>
  <si>
    <t>3220000023  RESULTADO DEL EJERCICIO 2015</t>
  </si>
  <si>
    <t>3220000024  RESULTADO DEL EJERCICIO 2016</t>
  </si>
  <si>
    <t>3220001000  CAPITALIZACIÓN RECURSOS PROPIOS</t>
  </si>
  <si>
    <t>3220001001  CAPITALIZACIÓN REMANENTES</t>
  </si>
  <si>
    <t>3220020001  FONDO DE CONTINGENCIAS</t>
  </si>
  <si>
    <t>3220100100  APLICACIÓN DE REMANENTE PROPIO</t>
  </si>
  <si>
    <t>3220100103  APLICACIÓN DE REMANENTE MUNICIPAL</t>
  </si>
  <si>
    <t>3220690201  APLICACIÓN DE REMANENTE PROPIO</t>
  </si>
  <si>
    <t>3220690202  APLICACIÓN DE REMANENTE FEDERAL</t>
  </si>
  <si>
    <t>3220690203  APLICACIÓN DE REMANENTE INTERINSTITUCIONAL</t>
  </si>
  <si>
    <t>3220690204  APLICACIÓN DE REMANENTE MUNICIPAL</t>
  </si>
  <si>
    <t>IV) NOTAS AL ESTADO DE FLUJO DE EFECTIVO</t>
  </si>
  <si>
    <t>EFE-01 FLUJO DE EFECTIVO</t>
  </si>
  <si>
    <t>1110 EFECTIVO Y EQUIVALENTES</t>
  </si>
  <si>
    <t>1112102001 BANCOMER 012222001700416028 FONDO DE CONTINGENCIA</t>
  </si>
  <si>
    <t>1112102002 BANCOMER 01222200170667250 MINISTRACIÓN FEDERAL</t>
  </si>
  <si>
    <t>1112102003 BANCOMER 012222001700371338 MINISTRACIÓN ESTATAL</t>
  </si>
  <si>
    <t>1112102004 BANCOMER 012222001868497099 MINISTRACIÓN FEDERAL</t>
  </si>
  <si>
    <t>1112102005 BANCOMER 01996315852 RECURSO CONCYTEG</t>
  </si>
  <si>
    <t>1112102006 BANCOMER 0199947558 MINISTRACION PEOEEMYS ITS 14</t>
  </si>
  <si>
    <t>1112102007 BANCOMER 0199947442 MINISTRACION AOE ITS 14</t>
  </si>
  <si>
    <t>1112102008 BANCOMER 0199947493 MINISTRACION FONDO DE FISCALIZ</t>
  </si>
  <si>
    <t>1112102009 BANCOMER 0199947469 MINISTRACION IMPTO NOMINA</t>
  </si>
  <si>
    <t>1112102010 BANCOMER 0102834200 MINISTRACION PROXOE</t>
  </si>
  <si>
    <t>1112102011 BANCOMER 0102834634 MINISTRACION PROXOE</t>
  </si>
  <si>
    <t>1112102012 BANCOMER 109401423 MINISTRACIÓN DIPLOMADO ITSS-SDA</t>
  </si>
  <si>
    <t>1112102013 BANCOMER 0104323186 PULGON AMARILLO</t>
  </si>
  <si>
    <t>EFE-02 ADQ. BIENES MUEBLES E INMUEBLES</t>
  </si>
  <si>
    <t>% SUB</t>
  </si>
  <si>
    <t>1210 INVERSIONES FINANCIERAS A LARGO PLAZO</t>
  </si>
  <si>
    <t>1230 BIENES INMUEBLES, INFRAESTRUCTURA Y CONSTRUCCIONES EN PROCESO</t>
  </si>
  <si>
    <t>1241151100 MUEBLES DE OFICINA Y ESTANTERÍA 2011</t>
  </si>
  <si>
    <t xml:space="preserve">IV) CONCILIACIÓN DE LOS INGRESOS PRESUPUESTARIOS Y CONTABLES, ASI COMO ENTRE LOS EGRESOS </t>
  </si>
  <si>
    <t>PRESUPUESTARIOS Y LOS GASTOS</t>
  </si>
  <si>
    <t>Conciliación entre los Ingresos Presupuestarios y Contables</t>
  </si>
  <si>
    <t>Correspondiente del 1 de enero al 30 de Septiembre de 2017</t>
  </si>
  <si>
    <t>(Cifras en pesos)</t>
  </si>
  <si>
    <t>1. Ingresos Presupuestarios</t>
  </si>
  <si>
    <t>2. Más ingresos contables no presupuestarios</t>
  </si>
  <si>
    <t>Incremento por variación de inventarios</t>
  </si>
  <si>
    <t>$XXX</t>
  </si>
  <si>
    <t>Disminución del exceso de estimaciones por pérdida o deterioro u obsolescencia</t>
  </si>
  <si>
    <t>Disminución del exceso de provisiones</t>
  </si>
  <si>
    <t>Otros ingresos y beneficios varios</t>
  </si>
  <si>
    <t>Otros ingresos contables no presupuestarios</t>
  </si>
  <si>
    <t>3. Menos ingresos presupuestarios no contables</t>
  </si>
  <si>
    <t>Productos de capital</t>
  </si>
  <si>
    <t>Aprovechamientos capital</t>
  </si>
  <si>
    <t>Ingresos derivados de financiamientos</t>
  </si>
  <si>
    <t>Otros Ingresos presupuestarios no contables</t>
  </si>
  <si>
    <t>4. Ingresos Contables (4 = 1 + 2 - 3)</t>
  </si>
  <si>
    <t>Conciliación entre los Egresos Presupuestarios y los Gastos Contables</t>
  </si>
  <si>
    <t>1. Total de egresos (presupuestarios)</t>
  </si>
  <si>
    <t>2. Menos egresos presupuestarios no contables</t>
  </si>
  <si>
    <t>Mobiliario y equipo de administración</t>
  </si>
  <si>
    <t>Mobiliario y equipo educacional y recreativo</t>
  </si>
  <si>
    <t>Equipo e instrumental médico y de laboratorio</t>
  </si>
  <si>
    <t>Vehículos y equipo de transporte</t>
  </si>
  <si>
    <t>Equipo de defensa y seguridad</t>
  </si>
  <si>
    <t>Maquinaria, otros equipos y herramientas</t>
  </si>
  <si>
    <t>Activos biológicos</t>
  </si>
  <si>
    <t>Bienes inmuebles</t>
  </si>
  <si>
    <t>Activos intangibles</t>
  </si>
  <si>
    <t>Obra pública en bienes propios</t>
  </si>
  <si>
    <t>Acciones y participaciones de capital</t>
  </si>
  <si>
    <t>Compra de títulos y valores</t>
  </si>
  <si>
    <t>Inversiones en fideicomisos, mandatos y otros análogos</t>
  </si>
  <si>
    <t>Provisiones para contingencias y otras erogaciones especiales</t>
  </si>
  <si>
    <t>Amortización de la deuda publica</t>
  </si>
  <si>
    <t>Adeudos de ejercicios fiscales anteriores (ADEFAS)</t>
  </si>
  <si>
    <t>Otros Egresos Presupuestales No Contables</t>
  </si>
  <si>
    <t>3. Más Gasto Contables No Presupuestales</t>
  </si>
  <si>
    <t>Estimaciones, depreciaciones, deterioros, obsolescencia y amortizaciones</t>
  </si>
  <si>
    <t>Provisiones</t>
  </si>
  <si>
    <t>Disminución de inventarios</t>
  </si>
  <si>
    <t>Aumento por insuficiencia de estimaciones por pérdida o deterioro u obsolescencia</t>
  </si>
  <si>
    <t>Aumento por insuficiencia de provisiones</t>
  </si>
  <si>
    <t>Otros Gastos</t>
  </si>
  <si>
    <t>Otros Gastos Contables No Presupuestales</t>
  </si>
  <si>
    <t>4. Total de Gasto Contable (4 = 1 - 2 + 3)</t>
  </si>
  <si>
    <t>NOTAS DE MEMORIA</t>
  </si>
  <si>
    <t>NOTAS DE MEMORIA.</t>
  </si>
  <si>
    <t>7000 CUENTAS DE ORDEN CONTABLES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</si>
</sst>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3" formatCode="_-* #,##0.00_-;\-* #,##0.00_-;_-* &quot;-&quot;??_-;_-@_-"/>
    <numFmt numFmtId="164" formatCode="General_)"/>
    <numFmt numFmtId="166" formatCode="#,##0.00;\-#,##0.00;&quot; &quot;"/>
    <numFmt numFmtId="167" formatCode="#,##0;\-#,##0;&quot; &quot;"/>
    <numFmt numFmtId="168" formatCode="#,##0.000000000"/>
  </numFmts>
  <fonts count="19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0"/>
      <color theme="1"/>
      <name val="Arial"/>
      <family val="2"/>
    </font>
    <font>
      <sz val="8"/>
      <color theme="1"/>
      <name val="Arial"/>
      <family val="2"/>
    </font>
    <font>
      <u/>
      <sz val="10"/>
      <color theme="1"/>
      <name val="Arial"/>
      <family val="2"/>
    </font>
    <font>
      <b/>
      <sz val="10"/>
      <color theme="1"/>
      <name val="Soberana Sans Light"/>
    </font>
    <font>
      <sz val="10"/>
      <color theme="1"/>
      <name val="Calibri"/>
      <family val="2"/>
      <scheme val="minor"/>
    </font>
    <font>
      <b/>
      <sz val="9.5"/>
      <name val="Arial"/>
      <family val="2"/>
    </font>
    <font>
      <b/>
      <sz val="12"/>
      <color theme="3"/>
      <name val="Calibri"/>
      <family val="2"/>
      <scheme val="minor"/>
    </font>
    <font>
      <b/>
      <sz val="10"/>
      <color rgb="FF002060"/>
      <name val="Arial"/>
      <family val="2"/>
    </font>
    <font>
      <b/>
      <u/>
      <sz val="10"/>
      <color theme="1"/>
      <name val="Arial"/>
      <family val="2"/>
    </font>
    <font>
      <sz val="11"/>
      <color indexed="8"/>
      <name val="Calibri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sz val="10"/>
      <color rgb="FF000000"/>
      <name val="Calibri"/>
      <family val="2"/>
      <scheme val="minor"/>
    </font>
    <font>
      <sz val="10"/>
      <color rgb="FF222222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indexed="64"/>
      </right>
      <top/>
      <bottom style="thin">
        <color rgb="FF000000"/>
      </bottom>
      <diagonal/>
    </border>
  </borders>
  <cellStyleXfs count="6">
    <xf numFmtId="0" fontId="0" fillId="0" borderId="0"/>
    <xf numFmtId="43" fontId="1" fillId="0" borderId="0" applyFont="0" applyFill="0" applyBorder="0" applyAlignment="0" applyProtection="0"/>
    <xf numFmtId="0" fontId="3" fillId="0" borderId="0"/>
    <xf numFmtId="164" fontId="3" fillId="0" borderId="0"/>
    <xf numFmtId="0" fontId="3" fillId="0" borderId="0"/>
    <xf numFmtId="43" fontId="14" fillId="0" borderId="0" applyFont="0" applyFill="0" applyBorder="0" applyAlignment="0" applyProtection="0"/>
  </cellStyleXfs>
  <cellXfs count="175">
    <xf numFmtId="0" fontId="0" fillId="0" borderId="0" xfId="0"/>
    <xf numFmtId="0" fontId="2" fillId="3" borderId="0" xfId="0" applyFont="1" applyFill="1" applyBorder="1"/>
    <xf numFmtId="0" fontId="2" fillId="3" borderId="0" xfId="0" applyFont="1" applyFill="1"/>
    <xf numFmtId="0" fontId="4" fillId="3" borderId="0" xfId="0" applyFont="1" applyFill="1" applyBorder="1" applyAlignment="1">
      <alignment horizontal="right"/>
    </xf>
    <xf numFmtId="0" fontId="2" fillId="3" borderId="6" xfId="0" applyFont="1" applyFill="1" applyBorder="1"/>
    <xf numFmtId="0" fontId="2" fillId="3" borderId="1" xfId="0" applyFont="1" applyFill="1" applyBorder="1"/>
    <xf numFmtId="0" fontId="2" fillId="0" borderId="9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/>
    <xf numFmtId="0" fontId="2" fillId="3" borderId="5" xfId="0" applyFont="1" applyFill="1" applyBorder="1"/>
    <xf numFmtId="0" fontId="2" fillId="0" borderId="0" xfId="0" applyFont="1" applyBorder="1"/>
    <xf numFmtId="0" fontId="2" fillId="3" borderId="7" xfId="0" applyFont="1" applyFill="1" applyBorder="1"/>
    <xf numFmtId="0" fontId="2" fillId="0" borderId="1" xfId="0" applyFont="1" applyBorder="1"/>
    <xf numFmtId="0" fontId="6" fillId="3" borderId="0" xfId="0" applyFont="1" applyFill="1"/>
    <xf numFmtId="0" fontId="2" fillId="2" borderId="0" xfId="0" applyFont="1" applyFill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center"/>
    </xf>
    <xf numFmtId="0" fontId="4" fillId="2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vertical="center"/>
    </xf>
    <xf numFmtId="0" fontId="8" fillId="0" borderId="0" xfId="0" applyFont="1" applyAlignment="1">
      <alignment horizontal="center"/>
    </xf>
    <xf numFmtId="0" fontId="9" fillId="0" borderId="0" xfId="0" applyFont="1"/>
    <xf numFmtId="0" fontId="4" fillId="3" borderId="0" xfId="0" applyFont="1" applyFill="1" applyBorder="1" applyAlignment="1">
      <alignment horizontal="left" vertical="center"/>
    </xf>
    <xf numFmtId="0" fontId="2" fillId="0" borderId="0" xfId="0" applyFont="1" applyFill="1" applyBorder="1"/>
    <xf numFmtId="0" fontId="2" fillId="0" borderId="0" xfId="0" applyFont="1" applyFill="1"/>
    <xf numFmtId="0" fontId="10" fillId="3" borderId="1" xfId="0" applyFont="1" applyFill="1" applyBorder="1" applyAlignment="1"/>
    <xf numFmtId="0" fontId="11" fillId="0" borderId="0" xfId="0" applyFont="1" applyAlignment="1">
      <alignment horizontal="center"/>
    </xf>
    <xf numFmtId="0" fontId="12" fillId="0" borderId="0" xfId="0" applyFont="1" applyAlignment="1">
      <alignment horizontal="left"/>
    </xf>
    <xf numFmtId="0" fontId="5" fillId="0" borderId="0" xfId="0" applyFont="1" applyAlignment="1">
      <alignment horizontal="justify"/>
    </xf>
    <xf numFmtId="0" fontId="12" fillId="0" borderId="0" xfId="0" applyFont="1" applyAlignment="1">
      <alignment horizontal="justify"/>
    </xf>
    <xf numFmtId="0" fontId="12" fillId="0" borderId="0" xfId="0" applyFont="1" applyBorder="1" applyAlignment="1">
      <alignment horizontal="left"/>
    </xf>
    <xf numFmtId="0" fontId="13" fillId="3" borderId="0" xfId="0" applyFont="1" applyFill="1" applyBorder="1"/>
    <xf numFmtId="0" fontId="5" fillId="3" borderId="0" xfId="0" applyFont="1" applyFill="1" applyBorder="1"/>
    <xf numFmtId="49" fontId="4" fillId="2" borderId="12" xfId="0" applyNumberFormat="1" applyFont="1" applyFill="1" applyBorder="1" applyAlignment="1">
      <alignment horizontal="left" vertical="center"/>
    </xf>
    <xf numFmtId="49" fontId="4" fillId="2" borderId="12" xfId="0" applyNumberFormat="1" applyFont="1" applyFill="1" applyBorder="1" applyAlignment="1">
      <alignment horizontal="center" vertical="center"/>
    </xf>
    <xf numFmtId="49" fontId="4" fillId="3" borderId="13" xfId="0" applyNumberFormat="1" applyFont="1" applyFill="1" applyBorder="1" applyAlignment="1">
      <alignment horizontal="left"/>
    </xf>
    <xf numFmtId="166" fontId="9" fillId="3" borderId="13" xfId="0" applyNumberFormat="1" applyFont="1" applyFill="1" applyBorder="1"/>
    <xf numFmtId="49" fontId="4" fillId="3" borderId="14" xfId="0" applyNumberFormat="1" applyFont="1" applyFill="1" applyBorder="1" applyAlignment="1">
      <alignment horizontal="left"/>
    </xf>
    <xf numFmtId="166" fontId="9" fillId="3" borderId="14" xfId="0" applyNumberFormat="1" applyFont="1" applyFill="1" applyBorder="1"/>
    <xf numFmtId="49" fontId="4" fillId="3" borderId="15" xfId="0" applyNumberFormat="1" applyFont="1" applyFill="1" applyBorder="1" applyAlignment="1">
      <alignment horizontal="left"/>
    </xf>
    <xf numFmtId="166" fontId="9" fillId="3" borderId="15" xfId="0" applyNumberFormat="1" applyFont="1" applyFill="1" applyBorder="1"/>
    <xf numFmtId="0" fontId="7" fillId="3" borderId="0" xfId="0" applyFont="1" applyFill="1" applyBorder="1"/>
    <xf numFmtId="166" fontId="2" fillId="3" borderId="14" xfId="0" applyNumberFormat="1" applyFont="1" applyFill="1" applyBorder="1"/>
    <xf numFmtId="43" fontId="4" fillId="2" borderId="12" xfId="1" applyFont="1" applyFill="1" applyBorder="1" applyAlignment="1">
      <alignment horizontal="center" vertical="center"/>
    </xf>
    <xf numFmtId="49" fontId="4" fillId="3" borderId="0" xfId="0" applyNumberFormat="1" applyFont="1" applyFill="1" applyBorder="1" applyAlignment="1">
      <alignment horizontal="center" vertical="center"/>
    </xf>
    <xf numFmtId="166" fontId="2" fillId="3" borderId="15" xfId="0" applyNumberFormat="1" applyFont="1" applyFill="1" applyBorder="1"/>
    <xf numFmtId="0" fontId="5" fillId="3" borderId="0" xfId="0" applyFont="1" applyFill="1"/>
    <xf numFmtId="49" fontId="4" fillId="3" borderId="14" xfId="0" applyNumberFormat="1" applyFont="1" applyFill="1" applyBorder="1" applyAlignment="1">
      <alignment horizontal="right"/>
    </xf>
    <xf numFmtId="49" fontId="4" fillId="3" borderId="0" xfId="0" applyNumberFormat="1" applyFont="1" applyFill="1" applyBorder="1" applyAlignment="1">
      <alignment horizontal="left"/>
    </xf>
    <xf numFmtId="166" fontId="9" fillId="3" borderId="0" xfId="0" applyNumberFormat="1" applyFont="1" applyFill="1" applyBorder="1"/>
    <xf numFmtId="49" fontId="4" fillId="2" borderId="12" xfId="0" applyNumberFormat="1" applyFont="1" applyFill="1" applyBorder="1" applyAlignment="1">
      <alignment horizontal="center" vertical="center" wrapText="1"/>
    </xf>
    <xf numFmtId="49" fontId="4" fillId="3" borderId="5" xfId="0" applyNumberFormat="1" applyFont="1" applyFill="1" applyBorder="1" applyAlignment="1">
      <alignment horizontal="left"/>
    </xf>
    <xf numFmtId="166" fontId="9" fillId="3" borderId="6" xfId="0" applyNumberFormat="1" applyFont="1" applyFill="1" applyBorder="1"/>
    <xf numFmtId="49" fontId="4" fillId="3" borderId="7" xfId="0" applyNumberFormat="1" applyFont="1" applyFill="1" applyBorder="1" applyAlignment="1">
      <alignment horizontal="left"/>
    </xf>
    <xf numFmtId="166" fontId="9" fillId="3" borderId="1" xfId="0" applyNumberFormat="1" applyFont="1" applyFill="1" applyBorder="1"/>
    <xf numFmtId="166" fontId="9" fillId="3" borderId="8" xfId="0" applyNumberFormat="1" applyFont="1" applyFill="1" applyBorder="1"/>
    <xf numFmtId="166" fontId="4" fillId="2" borderId="2" xfId="0" applyNumberFormat="1" applyFont="1" applyFill="1" applyBorder="1"/>
    <xf numFmtId="166" fontId="4" fillId="2" borderId="3" xfId="0" applyNumberFormat="1" applyFont="1" applyFill="1" applyBorder="1"/>
    <xf numFmtId="166" fontId="4" fillId="2" borderId="4" xfId="0" applyNumberFormat="1" applyFont="1" applyFill="1" applyBorder="1"/>
    <xf numFmtId="166" fontId="4" fillId="3" borderId="0" xfId="0" applyNumberFormat="1" applyFont="1" applyFill="1" applyBorder="1"/>
    <xf numFmtId="49" fontId="4" fillId="2" borderId="2" xfId="0" applyNumberFormat="1" applyFont="1" applyFill="1" applyBorder="1" applyAlignment="1">
      <alignment horizontal="center" vertical="center"/>
    </xf>
    <xf numFmtId="49" fontId="4" fillId="2" borderId="4" xfId="0" applyNumberFormat="1" applyFont="1" applyFill="1" applyBorder="1" applyAlignment="1">
      <alignment horizontal="center" vertical="center"/>
    </xf>
    <xf numFmtId="167" fontId="2" fillId="3" borderId="13" xfId="0" applyNumberFormat="1" applyFont="1" applyFill="1" applyBorder="1"/>
    <xf numFmtId="166" fontId="2" fillId="3" borderId="13" xfId="0" applyNumberFormat="1" applyFont="1" applyFill="1" applyBorder="1"/>
    <xf numFmtId="0" fontId="0" fillId="0" borderId="14" xfId="0" applyBorder="1"/>
    <xf numFmtId="167" fontId="2" fillId="3" borderId="14" xfId="0" applyNumberFormat="1" applyFont="1" applyFill="1" applyBorder="1"/>
    <xf numFmtId="0" fontId="0" fillId="0" borderId="0" xfId="0" applyAlignment="1">
      <alignment vertical="center"/>
    </xf>
    <xf numFmtId="43" fontId="2" fillId="3" borderId="14" xfId="1" applyFont="1" applyFill="1" applyBorder="1"/>
    <xf numFmtId="0" fontId="5" fillId="0" borderId="15" xfId="0" applyFont="1" applyBorder="1"/>
    <xf numFmtId="0" fontId="2" fillId="2" borderId="12" xfId="0" applyFont="1" applyFill="1" applyBorder="1"/>
    <xf numFmtId="43" fontId="2" fillId="3" borderId="0" xfId="0" applyNumberFormat="1" applyFont="1" applyFill="1"/>
    <xf numFmtId="43" fontId="9" fillId="3" borderId="14" xfId="1" applyFont="1" applyFill="1" applyBorder="1"/>
    <xf numFmtId="0" fontId="0" fillId="0" borderId="15" xfId="0" applyBorder="1"/>
    <xf numFmtId="0" fontId="5" fillId="2" borderId="13" xfId="4" applyFont="1" applyFill="1" applyBorder="1" applyAlignment="1">
      <alignment horizontal="left" vertical="center" wrapText="1"/>
    </xf>
    <xf numFmtId="4" fontId="5" fillId="2" borderId="13" xfId="5" applyNumberFormat="1" applyFont="1" applyFill="1" applyBorder="1" applyAlignment="1">
      <alignment horizontal="center" vertical="center" wrapText="1"/>
    </xf>
    <xf numFmtId="0" fontId="5" fillId="2" borderId="16" xfId="0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wrapText="1"/>
    </xf>
    <xf numFmtId="0" fontId="2" fillId="0" borderId="13" xfId="0" applyFont="1" applyFill="1" applyBorder="1" applyAlignment="1">
      <alignment wrapText="1"/>
    </xf>
    <xf numFmtId="4" fontId="2" fillId="0" borderId="13" xfId="0" applyNumberFormat="1" applyFont="1" applyBorder="1" applyAlignment="1"/>
    <xf numFmtId="0" fontId="2" fillId="0" borderId="5" xfId="0" applyFont="1" applyFill="1" applyBorder="1" applyAlignment="1">
      <alignment wrapText="1"/>
    </xf>
    <xf numFmtId="43" fontId="2" fillId="0" borderId="14" xfId="1" applyFont="1" applyFill="1" applyBorder="1" applyAlignment="1">
      <alignment wrapText="1"/>
    </xf>
    <xf numFmtId="4" fontId="2" fillId="0" borderId="14" xfId="5" applyNumberFormat="1" applyFont="1" applyBorder="1" applyAlignment="1"/>
    <xf numFmtId="0" fontId="2" fillId="3" borderId="14" xfId="0" applyFont="1" applyFill="1" applyBorder="1"/>
    <xf numFmtId="0" fontId="2" fillId="3" borderId="15" xfId="0" applyFont="1" applyFill="1" applyBorder="1"/>
    <xf numFmtId="43" fontId="2" fillId="3" borderId="15" xfId="1" applyFont="1" applyFill="1" applyBorder="1"/>
    <xf numFmtId="43" fontId="4" fillId="2" borderId="12" xfId="0" applyNumberFormat="1" applyFont="1" applyFill="1" applyBorder="1" applyAlignment="1">
      <alignment horizontal="center" vertical="center"/>
    </xf>
    <xf numFmtId="49" fontId="4" fillId="3" borderId="10" xfId="0" applyNumberFormat="1" applyFont="1" applyFill="1" applyBorder="1" applyAlignment="1">
      <alignment horizontal="left"/>
    </xf>
    <xf numFmtId="49" fontId="2" fillId="0" borderId="13" xfId="0" applyNumberFormat="1" applyFont="1" applyFill="1" applyBorder="1" applyAlignment="1">
      <alignment wrapText="1"/>
    </xf>
    <xf numFmtId="4" fontId="2" fillId="0" borderId="9" xfId="5" applyNumberFormat="1" applyFont="1" applyFill="1" applyBorder="1" applyAlignment="1">
      <alignment wrapText="1"/>
    </xf>
    <xf numFmtId="4" fontId="2" fillId="0" borderId="13" xfId="5" applyNumberFormat="1" applyFont="1" applyFill="1" applyBorder="1" applyAlignment="1">
      <alignment wrapText="1"/>
    </xf>
    <xf numFmtId="49" fontId="2" fillId="0" borderId="5" xfId="0" applyNumberFormat="1" applyFont="1" applyFill="1" applyBorder="1" applyAlignment="1">
      <alignment wrapText="1"/>
    </xf>
    <xf numFmtId="49" fontId="2" fillId="0" borderId="14" xfId="0" applyNumberFormat="1" applyFont="1" applyFill="1" applyBorder="1" applyAlignment="1">
      <alignment wrapText="1"/>
    </xf>
    <xf numFmtId="4" fontId="2" fillId="0" borderId="0" xfId="5" applyNumberFormat="1" applyFont="1" applyFill="1" applyBorder="1" applyAlignment="1">
      <alignment wrapText="1"/>
    </xf>
    <xf numFmtId="4" fontId="2" fillId="0" borderId="14" xfId="5" applyNumberFormat="1" applyFont="1" applyFill="1" applyBorder="1" applyAlignment="1">
      <alignment wrapText="1"/>
    </xf>
    <xf numFmtId="49" fontId="2" fillId="0" borderId="7" xfId="0" applyNumberFormat="1" applyFont="1" applyFill="1" applyBorder="1" applyAlignment="1">
      <alignment wrapText="1"/>
    </xf>
    <xf numFmtId="49" fontId="2" fillId="0" borderId="15" xfId="0" applyNumberFormat="1" applyFont="1" applyFill="1" applyBorder="1" applyAlignment="1">
      <alignment wrapText="1"/>
    </xf>
    <xf numFmtId="4" fontId="2" fillId="0" borderId="1" xfId="5" applyNumberFormat="1" applyFont="1" applyFill="1" applyBorder="1" applyAlignment="1">
      <alignment wrapText="1"/>
    </xf>
    <xf numFmtId="4" fontId="2" fillId="0" borderId="15" xfId="5" applyNumberFormat="1" applyFont="1" applyFill="1" applyBorder="1" applyAlignment="1">
      <alignment wrapText="1"/>
    </xf>
    <xf numFmtId="0" fontId="2" fillId="2" borderId="2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49" fontId="4" fillId="2" borderId="13" xfId="0" applyNumberFormat="1" applyFont="1" applyFill="1" applyBorder="1" applyAlignment="1">
      <alignment horizontal="center" vertical="center"/>
    </xf>
    <xf numFmtId="166" fontId="4" fillId="3" borderId="15" xfId="0" applyNumberFormat="1" applyFont="1" applyFill="1" applyBorder="1"/>
    <xf numFmtId="0" fontId="5" fillId="2" borderId="12" xfId="4" applyFont="1" applyFill="1" applyBorder="1" applyAlignment="1">
      <alignment horizontal="left" vertical="center" wrapText="1"/>
    </xf>
    <xf numFmtId="4" fontId="5" fillId="2" borderId="12" xfId="5" applyNumberFormat="1" applyFont="1" applyFill="1" applyBorder="1" applyAlignment="1">
      <alignment horizontal="center" vertical="center" wrapText="1"/>
    </xf>
    <xf numFmtId="49" fontId="4" fillId="3" borderId="14" xfId="0" applyNumberFormat="1" applyFont="1" applyFill="1" applyBorder="1" applyAlignment="1">
      <alignment horizontal="left" wrapText="1"/>
    </xf>
    <xf numFmtId="49" fontId="4" fillId="3" borderId="13" xfId="0" applyNumberFormat="1" applyFont="1" applyFill="1" applyBorder="1" applyAlignment="1">
      <alignment horizontal="left" wrapText="1"/>
    </xf>
    <xf numFmtId="0" fontId="5" fillId="2" borderId="13" xfId="4" applyFont="1" applyFill="1" applyBorder="1" applyAlignment="1">
      <alignment horizontal="center" vertical="center" wrapText="1"/>
    </xf>
    <xf numFmtId="166" fontId="9" fillId="3" borderId="11" xfId="0" applyNumberFormat="1" applyFont="1" applyFill="1" applyBorder="1"/>
    <xf numFmtId="4" fontId="6" fillId="0" borderId="17" xfId="0" applyNumberFormat="1" applyFont="1" applyFill="1" applyBorder="1" applyAlignment="1">
      <alignment wrapText="1"/>
    </xf>
    <xf numFmtId="4" fontId="6" fillId="0" borderId="18" xfId="0" applyNumberFormat="1" applyFont="1" applyFill="1" applyBorder="1" applyAlignment="1">
      <alignment wrapText="1"/>
    </xf>
    <xf numFmtId="4" fontId="6" fillId="0" borderId="19" xfId="0" applyNumberFormat="1" applyFont="1" applyFill="1" applyBorder="1" applyAlignment="1">
      <alignment wrapText="1"/>
    </xf>
    <xf numFmtId="4" fontId="6" fillId="0" borderId="20" xfId="0" applyNumberFormat="1" applyFont="1" applyFill="1" applyBorder="1" applyAlignment="1">
      <alignment wrapText="1"/>
    </xf>
    <xf numFmtId="43" fontId="4" fillId="2" borderId="2" xfId="1" applyFont="1" applyFill="1" applyBorder="1" applyAlignment="1">
      <alignment vertical="center"/>
    </xf>
    <xf numFmtId="49" fontId="4" fillId="2" borderId="3" xfId="0" applyNumberFormat="1" applyFont="1" applyFill="1" applyBorder="1" applyAlignment="1">
      <alignment vertical="center"/>
    </xf>
    <xf numFmtId="49" fontId="4" fillId="2" borderId="4" xfId="0" applyNumberFormat="1" applyFont="1" applyFill="1" applyBorder="1" applyAlignment="1">
      <alignment vertical="center"/>
    </xf>
    <xf numFmtId="0" fontId="9" fillId="3" borderId="0" xfId="0" applyFont="1" applyFill="1"/>
    <xf numFmtId="0" fontId="5" fillId="2" borderId="12" xfId="4" applyFont="1" applyFill="1" applyBorder="1" applyAlignment="1">
      <alignment horizontal="center" vertical="center" wrapText="1"/>
    </xf>
    <xf numFmtId="43" fontId="9" fillId="3" borderId="15" xfId="1" applyFont="1" applyFill="1" applyBorder="1"/>
    <xf numFmtId="43" fontId="9" fillId="3" borderId="11" xfId="1" applyFont="1" applyFill="1" applyBorder="1"/>
    <xf numFmtId="43" fontId="9" fillId="3" borderId="6" xfId="1" applyFont="1" applyFill="1" applyBorder="1"/>
    <xf numFmtId="43" fontId="9" fillId="3" borderId="8" xfId="1" applyFont="1" applyFill="1" applyBorder="1"/>
    <xf numFmtId="0" fontId="8" fillId="0" borderId="0" xfId="0" applyFont="1" applyAlignment="1">
      <alignment horizontal="center" wrapText="1"/>
    </xf>
    <xf numFmtId="0" fontId="15" fillId="2" borderId="10" xfId="0" applyFont="1" applyFill="1" applyBorder="1" applyAlignment="1">
      <alignment horizontal="center" vertical="center" wrapText="1"/>
    </xf>
    <xf numFmtId="0" fontId="15" fillId="2" borderId="9" xfId="0" applyFont="1" applyFill="1" applyBorder="1" applyAlignment="1">
      <alignment horizontal="center" vertical="center" wrapText="1"/>
    </xf>
    <xf numFmtId="0" fontId="15" fillId="2" borderId="11" xfId="0" applyFont="1" applyFill="1" applyBorder="1" applyAlignment="1">
      <alignment horizontal="center" vertical="center" wrapText="1"/>
    </xf>
    <xf numFmtId="0" fontId="15" fillId="2" borderId="5" xfId="0" applyFont="1" applyFill="1" applyBorder="1" applyAlignment="1">
      <alignment horizontal="center" vertical="center"/>
    </xf>
    <xf numFmtId="0" fontId="15" fillId="2" borderId="0" xfId="0" applyFont="1" applyFill="1" applyBorder="1" applyAlignment="1">
      <alignment horizontal="center" vertical="center"/>
    </xf>
    <xf numFmtId="0" fontId="15" fillId="2" borderId="6" xfId="0" applyFont="1" applyFill="1" applyBorder="1" applyAlignment="1">
      <alignment horizontal="center" vertical="center"/>
    </xf>
    <xf numFmtId="4" fontId="2" fillId="3" borderId="0" xfId="0" applyNumberFormat="1" applyFont="1" applyFill="1" applyBorder="1"/>
    <xf numFmtId="0" fontId="15" fillId="2" borderId="7" xfId="0" applyFont="1" applyFill="1" applyBorder="1" applyAlignment="1">
      <alignment horizontal="center" vertical="center"/>
    </xf>
    <xf numFmtId="0" fontId="15" fillId="2" borderId="1" xfId="0" applyFont="1" applyFill="1" applyBorder="1" applyAlignment="1">
      <alignment horizontal="center" vertical="center"/>
    </xf>
    <xf numFmtId="0" fontId="15" fillId="2" borderId="8" xfId="0" applyFont="1" applyFill="1" applyBorder="1" applyAlignment="1">
      <alignment horizontal="center" vertical="center"/>
    </xf>
    <xf numFmtId="0" fontId="15" fillId="2" borderId="2" xfId="0" applyFont="1" applyFill="1" applyBorder="1" applyAlignment="1">
      <alignment vertical="center"/>
    </xf>
    <xf numFmtId="0" fontId="15" fillId="2" borderId="4" xfId="0" applyFont="1" applyFill="1" applyBorder="1" applyAlignment="1">
      <alignment vertical="center"/>
    </xf>
    <xf numFmtId="4" fontId="15" fillId="2" borderId="12" xfId="0" applyNumberFormat="1" applyFont="1" applyFill="1" applyBorder="1" applyAlignment="1">
      <alignment horizontal="center" vertical="center"/>
    </xf>
    <xf numFmtId="0" fontId="2" fillId="3" borderId="3" xfId="0" applyFont="1" applyFill="1" applyBorder="1"/>
    <xf numFmtId="0" fontId="15" fillId="0" borderId="2" xfId="0" applyFont="1" applyBorder="1" applyAlignment="1">
      <alignment vertical="center" wrapText="1"/>
    </xf>
    <xf numFmtId="0" fontId="15" fillId="0" borderId="4" xfId="0" applyFont="1" applyBorder="1" applyAlignment="1">
      <alignment vertical="center" wrapText="1"/>
    </xf>
    <xf numFmtId="0" fontId="2" fillId="0" borderId="12" xfId="0" applyFont="1" applyBorder="1"/>
    <xf numFmtId="0" fontId="16" fillId="0" borderId="12" xfId="0" applyFont="1" applyBorder="1" applyAlignment="1">
      <alignment horizontal="center" vertical="center"/>
    </xf>
    <xf numFmtId="0" fontId="17" fillId="0" borderId="2" xfId="0" applyFont="1" applyBorder="1" applyAlignment="1">
      <alignment horizontal="left" vertical="center" wrapText="1"/>
    </xf>
    <xf numFmtId="0" fontId="17" fillId="0" borderId="4" xfId="0" applyFont="1" applyBorder="1" applyAlignment="1">
      <alignment horizontal="left" vertical="center" wrapText="1"/>
    </xf>
    <xf numFmtId="0" fontId="17" fillId="0" borderId="12" xfId="0" applyFont="1" applyBorder="1" applyAlignment="1">
      <alignment horizontal="center" vertical="center"/>
    </xf>
    <xf numFmtId="0" fontId="16" fillId="3" borderId="0" xfId="0" applyFont="1" applyFill="1" applyAlignment="1">
      <alignment vertical="center"/>
    </xf>
    <xf numFmtId="43" fontId="16" fillId="0" borderId="12" xfId="1" applyFont="1" applyBorder="1" applyAlignment="1">
      <alignment horizontal="center" vertical="center"/>
    </xf>
    <xf numFmtId="0" fontId="17" fillId="0" borderId="2" xfId="0" applyFont="1" applyBorder="1" applyAlignment="1">
      <alignment vertical="center"/>
    </xf>
    <xf numFmtId="0" fontId="17" fillId="0" borderId="4" xfId="0" applyFont="1" applyBorder="1" applyAlignment="1">
      <alignment vertical="center"/>
    </xf>
    <xf numFmtId="43" fontId="17" fillId="0" borderId="12" xfId="1" applyFont="1" applyBorder="1" applyAlignment="1">
      <alignment horizontal="center" vertical="center"/>
    </xf>
    <xf numFmtId="0" fontId="16" fillId="3" borderId="0" xfId="0" applyFont="1" applyFill="1" applyAlignment="1">
      <alignment horizontal="center" vertical="center"/>
    </xf>
    <xf numFmtId="43" fontId="15" fillId="2" borderId="12" xfId="1" applyFont="1" applyFill="1" applyBorder="1" applyAlignment="1">
      <alignment horizontal="center" vertical="center"/>
    </xf>
    <xf numFmtId="4" fontId="15" fillId="2" borderId="12" xfId="0" applyNumberFormat="1" applyFont="1" applyFill="1" applyBorder="1" applyAlignment="1">
      <alignment horizontal="right" vertical="center"/>
    </xf>
    <xf numFmtId="0" fontId="15" fillId="0" borderId="2" xfId="0" applyFont="1" applyBorder="1" applyAlignment="1">
      <alignment vertical="center"/>
    </xf>
    <xf numFmtId="0" fontId="15" fillId="0" borderId="4" xfId="0" applyFont="1" applyBorder="1" applyAlignment="1">
      <alignment vertical="center"/>
    </xf>
    <xf numFmtId="43" fontId="15" fillId="0" borderId="12" xfId="1" applyFont="1" applyBorder="1" applyAlignment="1">
      <alignment horizontal="center" vertical="center"/>
    </xf>
    <xf numFmtId="0" fontId="2" fillId="3" borderId="0" xfId="0" applyFont="1" applyFill="1" applyAlignment="1">
      <alignment vertical="center" wrapText="1"/>
    </xf>
    <xf numFmtId="4" fontId="2" fillId="3" borderId="0" xfId="0" applyNumberFormat="1" applyFont="1" applyFill="1"/>
    <xf numFmtId="0" fontId="18" fillId="0" borderId="0" xfId="0" applyFont="1"/>
    <xf numFmtId="0" fontId="17" fillId="0" borderId="2" xfId="0" applyFont="1" applyBorder="1" applyAlignment="1">
      <alignment horizontal="left" vertical="center"/>
    </xf>
    <xf numFmtId="0" fontId="17" fillId="0" borderId="4" xfId="0" applyFont="1" applyBorder="1" applyAlignment="1">
      <alignment horizontal="left" vertical="center"/>
    </xf>
    <xf numFmtId="4" fontId="17" fillId="0" borderId="12" xfId="0" applyNumberFormat="1" applyFont="1" applyBorder="1" applyAlignment="1">
      <alignment horizontal="center" vertical="center"/>
    </xf>
    <xf numFmtId="0" fontId="2" fillId="3" borderId="9" xfId="0" applyFont="1" applyFill="1" applyBorder="1"/>
    <xf numFmtId="0" fontId="15" fillId="2" borderId="12" xfId="0" applyFont="1" applyFill="1" applyBorder="1" applyAlignment="1">
      <alignment vertical="center"/>
    </xf>
    <xf numFmtId="43" fontId="2" fillId="3" borderId="0" xfId="1" applyNumberFormat="1" applyFont="1" applyFill="1" applyBorder="1"/>
    <xf numFmtId="168" fontId="2" fillId="3" borderId="0" xfId="0" applyNumberFormat="1" applyFont="1" applyFill="1" applyBorder="1"/>
    <xf numFmtId="0" fontId="12" fillId="0" borderId="0" xfId="0" applyFont="1" applyBorder="1" applyAlignment="1">
      <alignment horizontal="center"/>
    </xf>
    <xf numFmtId="0" fontId="12" fillId="0" borderId="0" xfId="0" applyFont="1" applyBorder="1" applyAlignment="1">
      <alignment horizontal="center"/>
    </xf>
    <xf numFmtId="167" fontId="9" fillId="3" borderId="11" xfId="0" applyNumberFormat="1" applyFont="1" applyFill="1" applyBorder="1"/>
    <xf numFmtId="167" fontId="9" fillId="3" borderId="6" xfId="0" applyNumberFormat="1" applyFont="1" applyFill="1" applyBorder="1"/>
    <xf numFmtId="167" fontId="4" fillId="3" borderId="8" xfId="0" applyNumberFormat="1" applyFont="1" applyFill="1" applyBorder="1"/>
    <xf numFmtId="166" fontId="4" fillId="3" borderId="8" xfId="0" applyNumberFormat="1" applyFont="1" applyFill="1" applyBorder="1"/>
    <xf numFmtId="0" fontId="2" fillId="0" borderId="0" xfId="0" applyFont="1" applyBorder="1" applyAlignment="1"/>
    <xf numFmtId="0" fontId="3" fillId="3" borderId="0" xfId="0" applyFont="1" applyFill="1" applyBorder="1" applyAlignment="1" applyProtection="1">
      <alignment horizontal="center" vertical="center" wrapText="1"/>
      <protection locked="0"/>
    </xf>
    <xf numFmtId="0" fontId="3" fillId="3" borderId="0" xfId="0" applyFont="1" applyFill="1" applyBorder="1" applyAlignment="1" applyProtection="1">
      <alignment vertical="center" wrapText="1"/>
      <protection locked="0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/>
  </cellXfs>
  <cellStyles count="6">
    <cellStyle name="=C:\WINNT\SYSTEM32\COMMAND.COM" xfId="3"/>
    <cellStyle name="Millares" xfId="1" builtinId="3"/>
    <cellStyle name="Millares 2" xfId="5"/>
    <cellStyle name="Normal" xfId="0" builtinId="0"/>
    <cellStyle name="Normal 2" xfId="2"/>
    <cellStyle name="Normal 2 2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N490"/>
  <sheetViews>
    <sheetView showGridLines="0" tabSelected="1" workbookViewId="0">
      <selection activeCell="B11" sqref="B11"/>
    </sheetView>
  </sheetViews>
  <sheetFormatPr baseColWidth="10" defaultRowHeight="12.75"/>
  <cols>
    <col min="1" max="1" width="11.42578125" style="2"/>
    <col min="2" max="2" width="70.28515625" style="2" customWidth="1"/>
    <col min="3" max="3" width="14.7109375" style="2" bestFit="1" customWidth="1"/>
    <col min="4" max="5" width="18.5703125" style="2" bestFit="1" customWidth="1"/>
    <col min="6" max="6" width="26.140625" style="2" bestFit="1" customWidth="1"/>
    <col min="7" max="7" width="13.140625" style="2" bestFit="1" customWidth="1"/>
    <col min="8" max="8" width="12.5703125" style="2" customWidth="1"/>
    <col min="9" max="16384" width="11.42578125" style="2"/>
  </cols>
  <sheetData>
    <row r="2" spans="1:14" ht="4.5" customHeight="1">
      <c r="A2" s="14"/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</row>
    <row r="3" spans="1:14" ht="15" customHeight="1">
      <c r="A3" s="15" t="s">
        <v>9</v>
      </c>
      <c r="B3" s="15"/>
      <c r="C3" s="15"/>
      <c r="D3" s="15"/>
      <c r="E3" s="15"/>
      <c r="F3" s="15"/>
      <c r="G3" s="15"/>
      <c r="H3" s="15"/>
      <c r="I3" s="16"/>
      <c r="J3" s="16"/>
      <c r="K3" s="16"/>
      <c r="L3"/>
      <c r="M3"/>
      <c r="N3"/>
    </row>
    <row r="4" spans="1:14" ht="24" customHeight="1">
      <c r="A4" s="17" t="s">
        <v>0</v>
      </c>
      <c r="B4" s="17"/>
      <c r="C4" s="17"/>
      <c r="D4" s="17"/>
      <c r="E4" s="17"/>
      <c r="F4" s="17"/>
      <c r="G4" s="17"/>
      <c r="H4" s="17"/>
      <c r="I4" s="18"/>
      <c r="J4" s="18"/>
      <c r="K4" s="18"/>
      <c r="L4" s="19"/>
      <c r="M4" s="19"/>
      <c r="N4" s="19"/>
    </row>
    <row r="5" spans="1:14">
      <c r="B5" s="20"/>
      <c r="C5" s="21"/>
      <c r="D5" s="22"/>
      <c r="E5" s="22"/>
      <c r="F5" s="22"/>
      <c r="G5" s="1"/>
      <c r="H5" s="1"/>
      <c r="I5" s="23"/>
      <c r="J5" s="23"/>
      <c r="K5" s="23"/>
      <c r="L5" s="24"/>
      <c r="M5" s="24"/>
      <c r="N5" s="24"/>
    </row>
    <row r="6" spans="1:14">
      <c r="E6" s="3" t="s">
        <v>1</v>
      </c>
      <c r="F6" s="25" t="s">
        <v>2</v>
      </c>
      <c r="G6" s="5"/>
      <c r="H6" s="5"/>
      <c r="I6" s="1"/>
      <c r="J6" s="1"/>
      <c r="K6" s="1"/>
    </row>
    <row r="8" spans="1:14" ht="15.75">
      <c r="A8" s="26" t="s">
        <v>10</v>
      </c>
      <c r="B8" s="26"/>
      <c r="C8" s="26"/>
      <c r="D8" s="26"/>
      <c r="E8" s="26"/>
      <c r="F8" s="26"/>
      <c r="G8" s="26"/>
      <c r="H8" s="26"/>
      <c r="I8"/>
      <c r="J8"/>
      <c r="K8"/>
      <c r="L8"/>
      <c r="M8"/>
      <c r="N8"/>
    </row>
    <row r="9" spans="1:14">
      <c r="B9" s="27" t="s">
        <v>11</v>
      </c>
      <c r="C9" s="28"/>
      <c r="D9" s="22"/>
      <c r="E9" s="22"/>
      <c r="F9" s="22"/>
    </row>
    <row r="10" spans="1:14">
      <c r="B10" s="29"/>
      <c r="C10" s="21"/>
      <c r="D10" s="22"/>
      <c r="E10" s="22"/>
      <c r="F10" s="22"/>
    </row>
    <row r="11" spans="1:14">
      <c r="B11" s="30" t="s">
        <v>12</v>
      </c>
      <c r="C11" s="21"/>
      <c r="D11" s="22"/>
      <c r="E11" s="22"/>
      <c r="F11" s="22"/>
    </row>
    <row r="12" spans="1:14">
      <c r="C12" s="21"/>
    </row>
    <row r="13" spans="1:14">
      <c r="B13" s="31" t="s">
        <v>13</v>
      </c>
      <c r="C13" s="1" t="s">
        <v>8</v>
      </c>
      <c r="D13" s="1"/>
      <c r="E13" s="1"/>
    </row>
    <row r="14" spans="1:14">
      <c r="B14" s="32"/>
      <c r="C14" s="1"/>
      <c r="D14" s="1"/>
      <c r="E14" s="1"/>
    </row>
    <row r="15" spans="1:14" ht="20.25" customHeight="1">
      <c r="B15" s="33" t="s">
        <v>14</v>
      </c>
      <c r="C15" s="34" t="s">
        <v>15</v>
      </c>
      <c r="D15" s="34" t="s">
        <v>16</v>
      </c>
      <c r="E15" s="34" t="s">
        <v>17</v>
      </c>
    </row>
    <row r="16" spans="1:14">
      <c r="B16" s="35" t="s">
        <v>18</v>
      </c>
      <c r="C16" s="36"/>
      <c r="D16" s="36">
        <v>0</v>
      </c>
      <c r="E16" s="36">
        <v>0</v>
      </c>
    </row>
    <row r="17" spans="2:5">
      <c r="B17" s="37"/>
      <c r="C17" s="38"/>
      <c r="D17" s="38">
        <v>0</v>
      </c>
      <c r="E17" s="38">
        <v>0</v>
      </c>
    </row>
    <row r="18" spans="2:5">
      <c r="B18" s="37" t="s">
        <v>19</v>
      </c>
      <c r="C18" s="38"/>
      <c r="D18" s="38">
        <v>0</v>
      </c>
      <c r="E18" s="38">
        <v>0</v>
      </c>
    </row>
    <row r="19" spans="2:5">
      <c r="B19" s="37"/>
      <c r="C19" s="38"/>
      <c r="D19" s="38">
        <v>0</v>
      </c>
      <c r="E19" s="38">
        <v>0</v>
      </c>
    </row>
    <row r="20" spans="2:5">
      <c r="B20" s="39" t="s">
        <v>20</v>
      </c>
      <c r="C20" s="40"/>
      <c r="D20" s="40">
        <v>0</v>
      </c>
      <c r="E20" s="40">
        <v>0</v>
      </c>
    </row>
    <row r="21" spans="2:5">
      <c r="B21" s="32"/>
      <c r="C21" s="34">
        <f>SUM(C16:C20)</f>
        <v>0</v>
      </c>
      <c r="D21" s="34"/>
      <c r="E21" s="34">
        <f t="shared" ref="E21" si="0">SUM(E16:E20)</f>
        <v>0</v>
      </c>
    </row>
    <row r="22" spans="2:5">
      <c r="B22" s="32"/>
      <c r="C22" s="1"/>
      <c r="D22" s="1"/>
      <c r="E22" s="1"/>
    </row>
    <row r="23" spans="2:5">
      <c r="B23" s="32"/>
      <c r="C23" s="1"/>
      <c r="D23" s="1"/>
      <c r="E23" s="1"/>
    </row>
    <row r="24" spans="2:5">
      <c r="B24" s="32"/>
      <c r="C24" s="1"/>
      <c r="D24" s="1"/>
      <c r="E24" s="1"/>
    </row>
    <row r="25" spans="2:5">
      <c r="B25" s="31" t="s">
        <v>21</v>
      </c>
      <c r="C25" s="41"/>
      <c r="D25" s="1"/>
      <c r="E25" s="1"/>
    </row>
    <row r="27" spans="2:5" ht="18.75" customHeight="1">
      <c r="B27" s="33" t="s">
        <v>22</v>
      </c>
      <c r="C27" s="34" t="s">
        <v>15</v>
      </c>
      <c r="D27" s="34" t="s">
        <v>23</v>
      </c>
      <c r="E27" s="34" t="s">
        <v>24</v>
      </c>
    </row>
    <row r="28" spans="2:5">
      <c r="B28" s="37" t="s">
        <v>25</v>
      </c>
      <c r="C28" s="42"/>
      <c r="D28" s="42"/>
      <c r="E28" s="42"/>
    </row>
    <row r="29" spans="2:5">
      <c r="B29" s="37" t="s">
        <v>26</v>
      </c>
      <c r="C29" s="42">
        <v>0</v>
      </c>
      <c r="D29" s="42">
        <v>100000</v>
      </c>
      <c r="E29" s="42">
        <v>1664762.99</v>
      </c>
    </row>
    <row r="30" spans="2:5" ht="14.25" customHeight="1">
      <c r="B30" s="37" t="s">
        <v>27</v>
      </c>
      <c r="C30" s="42">
        <v>0</v>
      </c>
      <c r="D30" s="42">
        <v>1701.4</v>
      </c>
      <c r="E30" s="42">
        <v>0</v>
      </c>
    </row>
    <row r="31" spans="2:5" ht="14.25" customHeight="1">
      <c r="B31" s="37" t="s">
        <v>28</v>
      </c>
      <c r="C31" s="42"/>
      <c r="D31" s="42"/>
      <c r="E31" s="42"/>
    </row>
    <row r="32" spans="2:5" ht="14.25" customHeight="1">
      <c r="B32" s="37"/>
      <c r="C32" s="42"/>
      <c r="D32" s="42"/>
      <c r="E32" s="42"/>
    </row>
    <row r="33" spans="2:6" ht="14.25" customHeight="1">
      <c r="C33" s="34">
        <f>SUM(C28:C32)</f>
        <v>0</v>
      </c>
      <c r="D33" s="43">
        <f>SUM(D28:D32)</f>
        <v>101701.4</v>
      </c>
      <c r="E33" s="43">
        <f>SUM(E28:E32)</f>
        <v>1664762.99</v>
      </c>
    </row>
    <row r="34" spans="2:6" ht="14.25" customHeight="1">
      <c r="C34" s="44"/>
      <c r="D34" s="44"/>
      <c r="E34" s="44"/>
    </row>
    <row r="35" spans="2:6" ht="14.25" customHeight="1"/>
    <row r="36" spans="2:6" ht="23.25" customHeight="1">
      <c r="B36" s="33" t="s">
        <v>29</v>
      </c>
      <c r="C36" s="34" t="s">
        <v>15</v>
      </c>
      <c r="D36" s="34" t="s">
        <v>30</v>
      </c>
      <c r="E36" s="34" t="s">
        <v>31</v>
      </c>
      <c r="F36" s="34" t="s">
        <v>32</v>
      </c>
    </row>
    <row r="37" spans="2:6" ht="14.25" customHeight="1">
      <c r="B37" s="37" t="s">
        <v>33</v>
      </c>
      <c r="C37" s="42">
        <v>21148</v>
      </c>
      <c r="D37" s="42">
        <v>21148</v>
      </c>
      <c r="E37" s="42"/>
      <c r="F37" s="42"/>
    </row>
    <row r="38" spans="2:6" ht="14.25" customHeight="1">
      <c r="B38" s="37" t="s">
        <v>34</v>
      </c>
      <c r="C38" s="42"/>
      <c r="D38" s="42"/>
      <c r="E38" s="42"/>
      <c r="F38" s="42"/>
    </row>
    <row r="39" spans="2:6" ht="14.25" customHeight="1">
      <c r="B39" s="37" t="s">
        <v>35</v>
      </c>
      <c r="C39" s="42"/>
      <c r="D39" s="42"/>
      <c r="E39" s="42"/>
      <c r="F39" s="42"/>
    </row>
    <row r="40" spans="2:6" ht="14.25" customHeight="1">
      <c r="B40" s="37" t="s">
        <v>36</v>
      </c>
      <c r="C40" s="42">
        <v>8000</v>
      </c>
      <c r="D40" s="42">
        <v>8000</v>
      </c>
      <c r="E40" s="42"/>
      <c r="F40" s="42"/>
    </row>
    <row r="41" spans="2:6" ht="14.25" customHeight="1">
      <c r="B41" s="37" t="s">
        <v>37</v>
      </c>
      <c r="C41" s="42">
        <v>4001.73</v>
      </c>
      <c r="D41" s="42">
        <v>4001.73</v>
      </c>
      <c r="E41" s="42"/>
      <c r="F41" s="42"/>
    </row>
    <row r="42" spans="2:6" ht="14.25" customHeight="1">
      <c r="B42" s="39" t="s">
        <v>38</v>
      </c>
      <c r="C42" s="45">
        <v>74661.929999999993</v>
      </c>
      <c r="D42" s="45">
        <v>74661.929999999993</v>
      </c>
      <c r="E42" s="45"/>
      <c r="F42" s="45"/>
    </row>
    <row r="43" spans="2:6" ht="14.25" customHeight="1">
      <c r="C43" s="43">
        <f>SUM(C36:C42)</f>
        <v>107811.66</v>
      </c>
      <c r="D43" s="43">
        <f t="shared" ref="D43:F43" si="1">SUM(D36:D42)</f>
        <v>107811.66</v>
      </c>
      <c r="E43" s="34">
        <f t="shared" si="1"/>
        <v>0</v>
      </c>
      <c r="F43" s="34">
        <f t="shared" si="1"/>
        <v>0</v>
      </c>
    </row>
    <row r="44" spans="2:6" ht="14.25" customHeight="1"/>
    <row r="45" spans="2:6" ht="14.25" customHeight="1"/>
    <row r="46" spans="2:6" ht="14.25" customHeight="1"/>
    <row r="47" spans="2:6" ht="14.25" customHeight="1">
      <c r="B47" s="31" t="s">
        <v>39</v>
      </c>
    </row>
    <row r="48" spans="2:6" ht="14.25" customHeight="1">
      <c r="B48" s="46"/>
    </row>
    <row r="49" spans="2:7" ht="24" customHeight="1">
      <c r="B49" s="33" t="s">
        <v>40</v>
      </c>
      <c r="C49" s="34" t="s">
        <v>15</v>
      </c>
      <c r="D49" s="34" t="s">
        <v>41</v>
      </c>
    </row>
    <row r="50" spans="2:7" ht="14.25" customHeight="1">
      <c r="B50" s="35" t="s">
        <v>42</v>
      </c>
      <c r="C50" s="36"/>
      <c r="D50" s="36">
        <v>0</v>
      </c>
    </row>
    <row r="51" spans="2:7" ht="14.25" customHeight="1">
      <c r="B51" s="47" t="s">
        <v>8</v>
      </c>
      <c r="C51" s="38"/>
      <c r="D51" s="38">
        <v>0</v>
      </c>
    </row>
    <row r="52" spans="2:7" ht="14.25" customHeight="1">
      <c r="B52" s="37" t="s">
        <v>43</v>
      </c>
      <c r="C52" s="38"/>
      <c r="D52" s="38"/>
    </row>
    <row r="53" spans="2:7" ht="14.25" customHeight="1">
      <c r="B53" s="39"/>
      <c r="C53" s="40"/>
      <c r="D53" s="40">
        <v>0</v>
      </c>
    </row>
    <row r="54" spans="2:7" ht="14.25" customHeight="1">
      <c r="B54" s="48"/>
      <c r="C54" s="34">
        <f>SUM(C49:C53)</f>
        <v>0</v>
      </c>
      <c r="D54" s="34"/>
    </row>
    <row r="55" spans="2:7" ht="14.25" customHeight="1">
      <c r="B55" s="48"/>
      <c r="C55" s="49"/>
      <c r="D55" s="49"/>
    </row>
    <row r="56" spans="2:7" ht="9.75" customHeight="1">
      <c r="B56" s="48"/>
      <c r="C56" s="49"/>
      <c r="D56" s="49"/>
    </row>
    <row r="57" spans="2:7" ht="14.25" customHeight="1"/>
    <row r="58" spans="2:7" ht="14.25" customHeight="1">
      <c r="B58" s="31" t="s">
        <v>44</v>
      </c>
    </row>
    <row r="59" spans="2:7" ht="14.25" customHeight="1">
      <c r="B59" s="46"/>
    </row>
    <row r="60" spans="2:7" ht="27.75" customHeight="1">
      <c r="B60" s="33" t="s">
        <v>45</v>
      </c>
      <c r="C60" s="34" t="s">
        <v>15</v>
      </c>
      <c r="D60" s="34" t="s">
        <v>16</v>
      </c>
      <c r="E60" s="34" t="s">
        <v>46</v>
      </c>
      <c r="F60" s="50" t="s">
        <v>47</v>
      </c>
      <c r="G60" s="34" t="s">
        <v>48</v>
      </c>
    </row>
    <row r="61" spans="2:7" ht="14.25" customHeight="1">
      <c r="B61" s="51" t="s">
        <v>49</v>
      </c>
      <c r="C61" s="49"/>
      <c r="D61" s="49">
        <v>0</v>
      </c>
      <c r="E61" s="49">
        <v>0</v>
      </c>
      <c r="F61" s="49">
        <v>0</v>
      </c>
      <c r="G61" s="52">
        <v>0</v>
      </c>
    </row>
    <row r="62" spans="2:7" ht="14.25" customHeight="1">
      <c r="B62" s="51"/>
      <c r="C62" s="49" t="s">
        <v>8</v>
      </c>
      <c r="D62" s="49">
        <v>0</v>
      </c>
      <c r="E62" s="49">
        <v>0</v>
      </c>
      <c r="F62" s="49">
        <v>0</v>
      </c>
      <c r="G62" s="52">
        <v>0</v>
      </c>
    </row>
    <row r="63" spans="2:7" ht="14.25" customHeight="1">
      <c r="B63" s="51"/>
      <c r="C63" s="49"/>
      <c r="D63" s="49">
        <v>0</v>
      </c>
      <c r="E63" s="49">
        <v>0</v>
      </c>
      <c r="F63" s="49">
        <v>0</v>
      </c>
      <c r="G63" s="52">
        <v>0</v>
      </c>
    </row>
    <row r="64" spans="2:7" ht="14.25" customHeight="1">
      <c r="B64" s="53"/>
      <c r="C64" s="54"/>
      <c r="D64" s="54">
        <v>0</v>
      </c>
      <c r="E64" s="54">
        <v>0</v>
      </c>
      <c r="F64" s="54">
        <v>0</v>
      </c>
      <c r="G64" s="55">
        <v>0</v>
      </c>
    </row>
    <row r="65" spans="2:7" ht="15" customHeight="1">
      <c r="B65" s="48"/>
      <c r="C65" s="34">
        <f>SUM(C60:C64)</f>
        <v>0</v>
      </c>
      <c r="D65" s="56">
        <v>0</v>
      </c>
      <c r="E65" s="57">
        <v>0</v>
      </c>
      <c r="F65" s="57">
        <v>0</v>
      </c>
      <c r="G65" s="58">
        <v>0</v>
      </c>
    </row>
    <row r="66" spans="2:7">
      <c r="B66" s="48"/>
      <c r="C66" s="59"/>
      <c r="D66" s="59"/>
      <c r="E66" s="59"/>
      <c r="F66" s="59"/>
      <c r="G66" s="59"/>
    </row>
    <row r="67" spans="2:7">
      <c r="B67" s="48"/>
      <c r="C67" s="59"/>
      <c r="D67" s="59"/>
      <c r="E67" s="59"/>
      <c r="F67" s="59"/>
      <c r="G67" s="59"/>
    </row>
    <row r="68" spans="2:7">
      <c r="B68" s="48"/>
      <c r="C68" s="59"/>
      <c r="D68" s="59"/>
      <c r="E68" s="59"/>
      <c r="F68" s="59"/>
      <c r="G68" s="59"/>
    </row>
    <row r="69" spans="2:7" ht="26.25" customHeight="1">
      <c r="B69" s="33" t="s">
        <v>50</v>
      </c>
      <c r="C69" s="34" t="s">
        <v>15</v>
      </c>
      <c r="D69" s="34" t="s">
        <v>16</v>
      </c>
      <c r="E69" s="34" t="s">
        <v>51</v>
      </c>
      <c r="F69" s="59"/>
      <c r="G69" s="59"/>
    </row>
    <row r="70" spans="2:7">
      <c r="B70" s="35" t="s">
        <v>52</v>
      </c>
      <c r="C70" s="52" t="s">
        <v>8</v>
      </c>
      <c r="D70" s="38">
        <v>0</v>
      </c>
      <c r="E70" s="38">
        <v>0</v>
      </c>
      <c r="F70" s="59"/>
      <c r="G70" s="59"/>
    </row>
    <row r="71" spans="2:7">
      <c r="B71" s="39"/>
      <c r="C71" s="52"/>
      <c r="D71" s="38">
        <v>0</v>
      </c>
      <c r="E71" s="38">
        <v>0</v>
      </c>
      <c r="F71" s="59"/>
      <c r="G71" s="59"/>
    </row>
    <row r="72" spans="2:7" ht="16.5" customHeight="1">
      <c r="B72" s="48"/>
      <c r="C72" s="34">
        <f>SUM(C70:C71)</f>
        <v>0</v>
      </c>
      <c r="D72" s="60"/>
      <c r="E72" s="61"/>
      <c r="F72" s="59"/>
      <c r="G72" s="59"/>
    </row>
    <row r="73" spans="2:7">
      <c r="B73" s="48"/>
      <c r="C73" s="59"/>
      <c r="D73" s="59"/>
      <c r="E73" s="59"/>
      <c r="F73" s="59"/>
      <c r="G73" s="59"/>
    </row>
    <row r="74" spans="2:7">
      <c r="B74" s="48"/>
      <c r="C74" s="59"/>
      <c r="D74" s="59"/>
      <c r="E74" s="59"/>
      <c r="F74" s="59"/>
      <c r="G74" s="59"/>
    </row>
    <row r="75" spans="2:7">
      <c r="B75" s="48"/>
      <c r="C75" s="59"/>
      <c r="D75" s="59"/>
      <c r="E75" s="59"/>
      <c r="F75" s="59"/>
      <c r="G75" s="59"/>
    </row>
    <row r="76" spans="2:7">
      <c r="B76" s="48"/>
      <c r="C76" s="59"/>
      <c r="D76" s="59"/>
      <c r="E76" s="59"/>
      <c r="F76" s="59"/>
      <c r="G76" s="59"/>
    </row>
    <row r="77" spans="2:7">
      <c r="B77" s="46"/>
    </row>
    <row r="78" spans="2:7">
      <c r="B78" s="31" t="s">
        <v>53</v>
      </c>
    </row>
    <row r="79" spans="2:7">
      <c r="B79" s="46"/>
    </row>
    <row r="80" spans="2:7" ht="24" customHeight="1">
      <c r="B80" s="33" t="s">
        <v>54</v>
      </c>
      <c r="C80" s="34" t="s">
        <v>55</v>
      </c>
      <c r="D80" s="34" t="s">
        <v>56</v>
      </c>
      <c r="E80" s="34" t="s">
        <v>57</v>
      </c>
      <c r="F80" s="34" t="s">
        <v>58</v>
      </c>
    </row>
    <row r="81" spans="1:6">
      <c r="B81" s="35" t="s">
        <v>59</v>
      </c>
      <c r="C81" s="62"/>
      <c r="D81" s="63"/>
      <c r="E81" s="63"/>
      <c r="F81" s="63">
        <v>0</v>
      </c>
    </row>
    <row r="82" spans="1:6" ht="15">
      <c r="B82" s="64" t="s">
        <v>60</v>
      </c>
      <c r="C82" s="42">
        <v>76423764.390000001</v>
      </c>
      <c r="D82" s="42">
        <v>77202942.090000004</v>
      </c>
      <c r="E82" s="42">
        <v>779177.7</v>
      </c>
      <c r="F82" s="42">
        <v>0</v>
      </c>
    </row>
    <row r="83" spans="1:6">
      <c r="B83" s="37" t="s">
        <v>61</v>
      </c>
      <c r="C83" s="65"/>
      <c r="D83" s="42"/>
      <c r="E83" s="42"/>
      <c r="F83" s="42">
        <v>0</v>
      </c>
    </row>
    <row r="84" spans="1:6" ht="15">
      <c r="A84" s="4"/>
      <c r="B84" s="66" t="s">
        <v>62</v>
      </c>
      <c r="C84" s="67">
        <v>897292.85</v>
      </c>
      <c r="D84" s="67">
        <v>1041053.25</v>
      </c>
      <c r="E84" s="67">
        <v>143760.4</v>
      </c>
      <c r="F84" s="42"/>
    </row>
    <row r="85" spans="1:6">
      <c r="B85" s="37" t="s">
        <v>63</v>
      </c>
      <c r="C85" s="67">
        <v>845850.33</v>
      </c>
      <c r="D85" s="67">
        <v>845850.33</v>
      </c>
      <c r="E85" s="67">
        <v>0</v>
      </c>
      <c r="F85" s="42"/>
    </row>
    <row r="86" spans="1:6">
      <c r="B86" s="37" t="s">
        <v>64</v>
      </c>
      <c r="C86" s="67">
        <v>144255.28</v>
      </c>
      <c r="D86" s="67">
        <v>144255.28</v>
      </c>
      <c r="E86" s="67">
        <v>0</v>
      </c>
      <c r="F86" s="42"/>
    </row>
    <row r="87" spans="1:6">
      <c r="B87" s="37" t="s">
        <v>65</v>
      </c>
      <c r="C87" s="67">
        <v>5403819.7699999996</v>
      </c>
      <c r="D87" s="67">
        <v>5627513.2800000003</v>
      </c>
      <c r="E87" s="67">
        <v>223693.51</v>
      </c>
      <c r="F87" s="42"/>
    </row>
    <row r="88" spans="1:6">
      <c r="B88" s="37" t="s">
        <v>66</v>
      </c>
      <c r="C88" s="67">
        <v>868900.3</v>
      </c>
      <c r="D88" s="67">
        <v>868900.3</v>
      </c>
      <c r="E88" s="67">
        <v>0</v>
      </c>
      <c r="F88" s="42"/>
    </row>
    <row r="89" spans="1:6">
      <c r="B89" s="37" t="s">
        <v>67</v>
      </c>
      <c r="C89" s="67">
        <v>113686.39999999999</v>
      </c>
      <c r="D89" s="67">
        <v>113686.39999999999</v>
      </c>
      <c r="E89" s="67">
        <v>0</v>
      </c>
      <c r="F89" s="42"/>
    </row>
    <row r="90" spans="1:6">
      <c r="B90" s="37" t="s">
        <v>68</v>
      </c>
      <c r="C90" s="67">
        <v>201493.91</v>
      </c>
      <c r="D90" s="67">
        <v>201493.91</v>
      </c>
      <c r="E90" s="67">
        <v>0</v>
      </c>
      <c r="F90" s="42"/>
    </row>
    <row r="91" spans="1:6">
      <c r="B91" s="37" t="s">
        <v>69</v>
      </c>
      <c r="C91" s="67">
        <v>335777.55</v>
      </c>
      <c r="D91" s="67">
        <v>335777.55</v>
      </c>
      <c r="E91" s="67">
        <v>0</v>
      </c>
      <c r="F91" s="42"/>
    </row>
    <row r="92" spans="1:6">
      <c r="B92" s="37" t="s">
        <v>70</v>
      </c>
      <c r="C92" s="67">
        <v>10873.12</v>
      </c>
      <c r="D92" s="67">
        <v>10873.12</v>
      </c>
      <c r="E92" s="67">
        <v>0</v>
      </c>
      <c r="F92" s="42"/>
    </row>
    <row r="93" spans="1:6">
      <c r="B93" s="37" t="s">
        <v>71</v>
      </c>
      <c r="C93" s="67">
        <v>1970767.05</v>
      </c>
      <c r="D93" s="67">
        <v>2568868.33</v>
      </c>
      <c r="E93" s="67">
        <v>598101.28</v>
      </c>
      <c r="F93" s="42"/>
    </row>
    <row r="94" spans="1:6">
      <c r="B94" s="37" t="s">
        <v>72</v>
      </c>
      <c r="C94" s="67">
        <v>23610</v>
      </c>
      <c r="D94" s="67">
        <v>23610</v>
      </c>
      <c r="E94" s="67">
        <v>0</v>
      </c>
      <c r="F94" s="42"/>
    </row>
    <row r="95" spans="1:6">
      <c r="B95" s="37" t="s">
        <v>73</v>
      </c>
      <c r="C95" s="67">
        <v>926717</v>
      </c>
      <c r="D95" s="67">
        <v>1824557</v>
      </c>
      <c r="E95" s="67">
        <v>897840</v>
      </c>
      <c r="F95" s="42"/>
    </row>
    <row r="96" spans="1:6">
      <c r="B96" s="37" t="s">
        <v>74</v>
      </c>
      <c r="C96" s="67">
        <v>355932.44</v>
      </c>
      <c r="D96" s="67">
        <v>355932.44</v>
      </c>
      <c r="E96" s="67">
        <v>0</v>
      </c>
      <c r="F96" s="42"/>
    </row>
    <row r="97" spans="2:6">
      <c r="B97" s="37" t="s">
        <v>75</v>
      </c>
      <c r="C97" s="67">
        <v>2916377.83</v>
      </c>
      <c r="D97" s="67">
        <v>2916377.83</v>
      </c>
      <c r="E97" s="67">
        <v>0</v>
      </c>
      <c r="F97" s="42"/>
    </row>
    <row r="98" spans="2:6">
      <c r="B98" s="37" t="s">
        <v>76</v>
      </c>
      <c r="C98" s="67">
        <v>1288943.74</v>
      </c>
      <c r="D98" s="67">
        <v>1288943.74</v>
      </c>
      <c r="E98" s="67">
        <v>0</v>
      </c>
      <c r="F98" s="42"/>
    </row>
    <row r="99" spans="2:6">
      <c r="B99" s="37" t="s">
        <v>77</v>
      </c>
      <c r="C99" s="67">
        <v>1302550.76</v>
      </c>
      <c r="D99" s="67">
        <v>1302550.76</v>
      </c>
      <c r="E99" s="67">
        <v>0</v>
      </c>
      <c r="F99" s="42"/>
    </row>
    <row r="100" spans="2:6">
      <c r="B100" s="37" t="s">
        <v>78</v>
      </c>
      <c r="C100" s="67">
        <v>37100</v>
      </c>
      <c r="D100" s="67">
        <v>318748</v>
      </c>
      <c r="E100" s="67">
        <v>281648</v>
      </c>
      <c r="F100" s="42"/>
    </row>
    <row r="101" spans="2:6">
      <c r="B101" s="37" t="s">
        <v>79</v>
      </c>
      <c r="C101" s="67">
        <v>250999</v>
      </c>
      <c r="D101" s="67">
        <v>250999</v>
      </c>
      <c r="E101" s="67">
        <v>0</v>
      </c>
      <c r="F101" s="42"/>
    </row>
    <row r="102" spans="2:6">
      <c r="B102" s="37" t="s">
        <v>80</v>
      </c>
      <c r="C102" s="67">
        <v>747218.5</v>
      </c>
      <c r="D102" s="67">
        <v>747218.5</v>
      </c>
      <c r="E102" s="67">
        <v>0</v>
      </c>
      <c r="F102" s="42"/>
    </row>
    <row r="103" spans="2:6">
      <c r="B103" s="37" t="s">
        <v>81</v>
      </c>
      <c r="C103" s="67">
        <v>103419.26</v>
      </c>
      <c r="D103" s="67">
        <v>103419.26</v>
      </c>
      <c r="E103" s="67">
        <v>0</v>
      </c>
      <c r="F103" s="42"/>
    </row>
    <row r="104" spans="2:6">
      <c r="B104" s="37" t="s">
        <v>82</v>
      </c>
      <c r="C104" s="67">
        <v>324362.07</v>
      </c>
      <c r="D104" s="67">
        <v>1085341.83</v>
      </c>
      <c r="E104" s="67">
        <v>760979.76</v>
      </c>
      <c r="F104" s="42"/>
    </row>
    <row r="105" spans="2:6">
      <c r="B105" s="37" t="s">
        <v>83</v>
      </c>
      <c r="C105" s="67">
        <v>21516.07</v>
      </c>
      <c r="D105" s="67">
        <v>21516.07</v>
      </c>
      <c r="E105" s="67">
        <v>0</v>
      </c>
      <c r="F105" s="42"/>
    </row>
    <row r="106" spans="2:6">
      <c r="B106" s="37" t="s">
        <v>84</v>
      </c>
      <c r="C106" s="67">
        <v>11600</v>
      </c>
      <c r="D106" s="67">
        <v>11600</v>
      </c>
      <c r="E106" s="67">
        <v>0</v>
      </c>
      <c r="F106" s="42"/>
    </row>
    <row r="107" spans="2:6">
      <c r="B107" s="37" t="s">
        <v>85</v>
      </c>
      <c r="C107" s="67">
        <v>2826826.4</v>
      </c>
      <c r="D107" s="67">
        <v>2894826.4</v>
      </c>
      <c r="E107" s="67">
        <v>68000</v>
      </c>
      <c r="F107" s="42"/>
    </row>
    <row r="108" spans="2:6">
      <c r="B108" s="37" t="s">
        <v>86</v>
      </c>
      <c r="C108" s="67">
        <v>62978.17</v>
      </c>
      <c r="D108" s="67">
        <v>62978.17</v>
      </c>
      <c r="E108" s="67">
        <v>0</v>
      </c>
      <c r="F108" s="42"/>
    </row>
    <row r="109" spans="2:6">
      <c r="B109" s="37"/>
      <c r="C109" s="65"/>
      <c r="D109" s="42"/>
      <c r="E109" s="42"/>
      <c r="F109" s="42"/>
    </row>
    <row r="110" spans="2:6">
      <c r="B110" s="37" t="s">
        <v>87</v>
      </c>
      <c r="C110" s="67"/>
      <c r="D110" s="67"/>
      <c r="E110" s="67">
        <v>0</v>
      </c>
      <c r="F110" s="42"/>
    </row>
    <row r="111" spans="2:6">
      <c r="B111" s="37" t="s">
        <v>88</v>
      </c>
      <c r="C111" s="67">
        <v>-264068.28000000003</v>
      </c>
      <c r="D111" s="67">
        <v>-264068.28000000003</v>
      </c>
      <c r="E111" s="67">
        <v>0</v>
      </c>
      <c r="F111" s="42"/>
    </row>
    <row r="112" spans="2:6">
      <c r="B112" s="37" t="s">
        <v>89</v>
      </c>
      <c r="C112" s="67">
        <v>-51682.35</v>
      </c>
      <c r="D112" s="67">
        <v>-51682.35</v>
      </c>
      <c r="E112" s="67">
        <v>0</v>
      </c>
      <c r="F112" s="42"/>
    </row>
    <row r="113" spans="2:6">
      <c r="B113" s="37" t="s">
        <v>90</v>
      </c>
      <c r="C113" s="67">
        <v>-3587425.23</v>
      </c>
      <c r="D113" s="67">
        <v>-3587425.23</v>
      </c>
      <c r="E113" s="67">
        <v>0</v>
      </c>
      <c r="F113" s="42"/>
    </row>
    <row r="114" spans="2:6">
      <c r="B114" s="37" t="s">
        <v>91</v>
      </c>
      <c r="C114" s="67">
        <v>-18011.8</v>
      </c>
      <c r="D114" s="67">
        <v>-18011.8</v>
      </c>
      <c r="E114" s="67">
        <v>0</v>
      </c>
      <c r="F114" s="42"/>
    </row>
    <row r="115" spans="2:6">
      <c r="B115" s="37" t="s">
        <v>92</v>
      </c>
      <c r="C115" s="67">
        <v>-36556.06</v>
      </c>
      <c r="D115" s="67">
        <v>-36556.06</v>
      </c>
      <c r="E115" s="67">
        <v>0</v>
      </c>
      <c r="F115" s="42"/>
    </row>
    <row r="116" spans="2:6">
      <c r="B116" s="37" t="s">
        <v>93</v>
      </c>
      <c r="C116" s="67">
        <v>-3249.99</v>
      </c>
      <c r="D116" s="67">
        <v>-3249.99</v>
      </c>
      <c r="E116" s="67">
        <v>0</v>
      </c>
      <c r="F116" s="42"/>
    </row>
    <row r="117" spans="2:6">
      <c r="B117" s="37" t="s">
        <v>94</v>
      </c>
      <c r="C117" s="67">
        <v>-102333.51</v>
      </c>
      <c r="D117" s="67">
        <v>-102333.51</v>
      </c>
      <c r="E117" s="67">
        <v>0</v>
      </c>
      <c r="F117" s="42"/>
    </row>
    <row r="118" spans="2:6">
      <c r="B118" s="37" t="s">
        <v>95</v>
      </c>
      <c r="C118" s="67">
        <v>-92671.7</v>
      </c>
      <c r="D118" s="67">
        <v>-92671.7</v>
      </c>
      <c r="E118" s="67">
        <v>0</v>
      </c>
      <c r="F118" s="42"/>
    </row>
    <row r="119" spans="2:6">
      <c r="B119" s="37" t="s">
        <v>96</v>
      </c>
      <c r="C119" s="67">
        <v>-2766715.13</v>
      </c>
      <c r="D119" s="67">
        <v>-2766715.13</v>
      </c>
      <c r="E119" s="67">
        <v>0</v>
      </c>
      <c r="F119" s="42"/>
    </row>
    <row r="120" spans="2:6">
      <c r="B120" s="37" t="s">
        <v>97</v>
      </c>
      <c r="C120" s="67">
        <v>-554120.32999999996</v>
      </c>
      <c r="D120" s="67">
        <v>-554120.32999999996</v>
      </c>
      <c r="E120" s="67">
        <v>0</v>
      </c>
      <c r="F120" s="42"/>
    </row>
    <row r="121" spans="2:6">
      <c r="B121" s="37" t="s">
        <v>98</v>
      </c>
      <c r="C121" s="67">
        <v>-18550</v>
      </c>
      <c r="D121" s="67">
        <v>-18550</v>
      </c>
      <c r="E121" s="67">
        <v>0</v>
      </c>
      <c r="F121" s="42"/>
    </row>
    <row r="122" spans="2:6">
      <c r="B122" s="37" t="s">
        <v>99</v>
      </c>
      <c r="C122" s="67">
        <v>-144501.13</v>
      </c>
      <c r="D122" s="67">
        <v>-144501.13</v>
      </c>
      <c r="E122" s="67">
        <v>0</v>
      </c>
      <c r="F122" s="42">
        <v>0</v>
      </c>
    </row>
    <row r="123" spans="2:6">
      <c r="B123" s="37" t="s">
        <v>100</v>
      </c>
      <c r="C123" s="67">
        <v>-26599.15</v>
      </c>
      <c r="D123" s="67">
        <v>-26599.15</v>
      </c>
      <c r="E123" s="67">
        <v>0</v>
      </c>
      <c r="F123" s="42">
        <v>0</v>
      </c>
    </row>
    <row r="124" spans="2:6">
      <c r="B124" s="68" t="s">
        <v>101</v>
      </c>
      <c r="C124" s="45">
        <v>-776294.78</v>
      </c>
      <c r="D124" s="45">
        <v>-776294.78</v>
      </c>
      <c r="E124" s="45">
        <v>0</v>
      </c>
      <c r="F124" s="45">
        <v>0</v>
      </c>
    </row>
    <row r="125" spans="2:6" ht="18" customHeight="1">
      <c r="C125" s="43">
        <f>SUM(C82:C124)</f>
        <v>89973852.749999985</v>
      </c>
      <c r="D125" s="43">
        <f>SUM(D82:D124)</f>
        <v>93727053.400000006</v>
      </c>
      <c r="E125" s="34">
        <f t="shared" ref="E125" si="2">SUM(E123:E124)</f>
        <v>0</v>
      </c>
      <c r="F125" s="69"/>
    </row>
    <row r="126" spans="2:6">
      <c r="C126" s="70"/>
    </row>
    <row r="128" spans="2:6" ht="21.75" customHeight="1">
      <c r="B128" s="33" t="s">
        <v>102</v>
      </c>
      <c r="C128" s="34" t="s">
        <v>55</v>
      </c>
      <c r="D128" s="34" t="s">
        <v>56</v>
      </c>
      <c r="E128" s="34" t="s">
        <v>57</v>
      </c>
      <c r="F128" s="34" t="s">
        <v>58</v>
      </c>
    </row>
    <row r="129" spans="2:6">
      <c r="B129" s="35" t="s">
        <v>103</v>
      </c>
      <c r="C129" s="36"/>
      <c r="D129" s="36"/>
      <c r="E129" s="36"/>
      <c r="F129" s="36"/>
    </row>
    <row r="130" spans="2:6">
      <c r="B130" s="37" t="s">
        <v>104</v>
      </c>
      <c r="C130" s="71">
        <v>2851.04</v>
      </c>
      <c r="D130" s="71">
        <v>2851.04</v>
      </c>
      <c r="E130" s="38"/>
      <c r="F130" s="38"/>
    </row>
    <row r="131" spans="2:6">
      <c r="B131" s="37" t="s">
        <v>105</v>
      </c>
      <c r="C131" s="38"/>
      <c r="D131" s="38"/>
      <c r="E131" s="38"/>
      <c r="F131" s="38"/>
    </row>
    <row r="132" spans="2:6">
      <c r="B132" s="37"/>
      <c r="C132" s="38"/>
      <c r="D132" s="38"/>
      <c r="E132" s="38"/>
      <c r="F132" s="38"/>
    </row>
    <row r="133" spans="2:6">
      <c r="B133" s="37" t="s">
        <v>87</v>
      </c>
      <c r="C133" s="38"/>
      <c r="D133" s="38"/>
      <c r="E133" s="38"/>
      <c r="F133" s="38"/>
    </row>
    <row r="134" spans="2:6" ht="15">
      <c r="B134" s="72"/>
      <c r="C134" s="40">
        <f>SUM(C130:C133)</f>
        <v>2851.04</v>
      </c>
      <c r="D134" s="40">
        <f>SUM(D130:D133)</f>
        <v>2851.04</v>
      </c>
      <c r="E134" s="40"/>
      <c r="F134" s="40"/>
    </row>
    <row r="135" spans="2:6" ht="16.5" customHeight="1">
      <c r="C135" s="34">
        <f>SUM(C133:C134)</f>
        <v>2851.04</v>
      </c>
      <c r="D135" s="34">
        <f>SUM(D133:D134)</f>
        <v>2851.04</v>
      </c>
      <c r="E135" s="34">
        <f t="shared" ref="E135" si="3">SUM(E133:E134)</f>
        <v>0</v>
      </c>
      <c r="F135" s="69"/>
    </row>
    <row r="138" spans="2:6" ht="27" customHeight="1">
      <c r="B138" s="33" t="s">
        <v>106</v>
      </c>
      <c r="C138" s="34" t="s">
        <v>15</v>
      </c>
    </row>
    <row r="139" spans="2:6">
      <c r="B139" s="35" t="s">
        <v>107</v>
      </c>
      <c r="C139" s="36"/>
    </row>
    <row r="140" spans="2:6">
      <c r="B140" s="37"/>
      <c r="C140" s="38" t="s">
        <v>108</v>
      </c>
    </row>
    <row r="141" spans="2:6">
      <c r="B141" s="39"/>
      <c r="C141" s="40"/>
    </row>
    <row r="142" spans="2:6" ht="15" customHeight="1">
      <c r="C142" s="34">
        <f>SUM(C140:C141)</f>
        <v>0</v>
      </c>
    </row>
    <row r="143" spans="2:6" ht="15">
      <c r="B143"/>
    </row>
    <row r="145" spans="2:6" ht="22.5" customHeight="1">
      <c r="B145" s="73" t="s">
        <v>109</v>
      </c>
      <c r="C145" s="74" t="s">
        <v>15</v>
      </c>
      <c r="D145" s="75" t="s">
        <v>110</v>
      </c>
    </row>
    <row r="146" spans="2:6">
      <c r="B146" s="76"/>
      <c r="C146" s="77"/>
      <c r="D146" s="78"/>
    </row>
    <row r="147" spans="2:6">
      <c r="B147" s="79" t="s">
        <v>111</v>
      </c>
      <c r="C147" s="80">
        <v>1827</v>
      </c>
      <c r="D147" s="81"/>
    </row>
    <row r="148" spans="2:6">
      <c r="B148" s="9"/>
      <c r="C148" s="82"/>
      <c r="D148" s="82"/>
    </row>
    <row r="149" spans="2:6">
      <c r="B149" s="9"/>
      <c r="C149" s="82"/>
      <c r="D149" s="82"/>
    </row>
    <row r="150" spans="2:6">
      <c r="B150" s="11"/>
      <c r="C150" s="83"/>
      <c r="D150" s="83"/>
    </row>
    <row r="151" spans="2:6" ht="14.25" customHeight="1">
      <c r="C151" s="43">
        <v>1827</v>
      </c>
      <c r="D151" s="34"/>
    </row>
    <row r="155" spans="2:6">
      <c r="B155" s="27" t="s">
        <v>112</v>
      </c>
    </row>
    <row r="157" spans="2:6" ht="20.25" customHeight="1">
      <c r="B157" s="73" t="s">
        <v>113</v>
      </c>
      <c r="C157" s="74" t="s">
        <v>15</v>
      </c>
      <c r="D157" s="34" t="s">
        <v>30</v>
      </c>
      <c r="E157" s="34" t="s">
        <v>31</v>
      </c>
      <c r="F157" s="34" t="s">
        <v>32</v>
      </c>
    </row>
    <row r="158" spans="2:6">
      <c r="B158" s="35" t="s">
        <v>114</v>
      </c>
      <c r="C158" s="63"/>
      <c r="D158" s="63"/>
      <c r="E158" s="63"/>
      <c r="F158" s="63"/>
    </row>
    <row r="159" spans="2:6">
      <c r="B159" s="37" t="s">
        <v>115</v>
      </c>
      <c r="C159" s="67">
        <v>781.29</v>
      </c>
      <c r="D159" s="67">
        <v>781.29</v>
      </c>
      <c r="E159" s="42"/>
      <c r="F159" s="42"/>
    </row>
    <row r="160" spans="2:6">
      <c r="B160" s="37" t="s">
        <v>116</v>
      </c>
      <c r="C160" s="67">
        <v>227426.64</v>
      </c>
      <c r="D160" s="67">
        <v>227426.64</v>
      </c>
      <c r="E160" s="42"/>
      <c r="F160" s="42"/>
    </row>
    <row r="161" spans="2:6">
      <c r="B161" s="37" t="s">
        <v>117</v>
      </c>
      <c r="C161" s="67">
        <v>899.48</v>
      </c>
      <c r="D161" s="67">
        <v>899.48</v>
      </c>
      <c r="E161" s="42"/>
      <c r="F161" s="42"/>
    </row>
    <row r="162" spans="2:6">
      <c r="B162" s="37" t="s">
        <v>118</v>
      </c>
      <c r="C162" s="67">
        <v>76.849999999999994</v>
      </c>
      <c r="D162" s="67">
        <v>76.849999999999994</v>
      </c>
      <c r="E162" s="42"/>
      <c r="F162" s="42"/>
    </row>
    <row r="163" spans="2:6">
      <c r="B163" s="37" t="s">
        <v>119</v>
      </c>
      <c r="C163" s="67">
        <v>7.69</v>
      </c>
      <c r="D163" s="67">
        <v>7.69</v>
      </c>
      <c r="E163" s="42"/>
      <c r="F163" s="42"/>
    </row>
    <row r="164" spans="2:6">
      <c r="B164" s="37" t="s">
        <v>120</v>
      </c>
      <c r="C164" s="67">
        <v>14078.84</v>
      </c>
      <c r="D164" s="67">
        <v>14078.84</v>
      </c>
      <c r="E164" s="42"/>
      <c r="F164" s="42"/>
    </row>
    <row r="165" spans="2:6">
      <c r="B165" s="37" t="s">
        <v>121</v>
      </c>
      <c r="C165" s="67">
        <v>32155.77</v>
      </c>
      <c r="D165" s="67">
        <v>32155.77</v>
      </c>
      <c r="E165" s="42"/>
      <c r="F165" s="42"/>
    </row>
    <row r="166" spans="2:6">
      <c r="B166" s="37" t="s">
        <v>122</v>
      </c>
      <c r="C166" s="67">
        <v>59418.61</v>
      </c>
      <c r="D166" s="67">
        <v>59418.61</v>
      </c>
      <c r="E166" s="42"/>
      <c r="F166" s="42"/>
    </row>
    <row r="167" spans="2:6">
      <c r="B167" s="37" t="s">
        <v>123</v>
      </c>
      <c r="C167" s="67">
        <v>720</v>
      </c>
      <c r="D167" s="67">
        <v>720</v>
      </c>
      <c r="E167" s="42"/>
      <c r="F167" s="42"/>
    </row>
    <row r="168" spans="2:6">
      <c r="B168" s="37" t="s">
        <v>124</v>
      </c>
      <c r="C168" s="67">
        <v>857.81</v>
      </c>
      <c r="D168" s="67">
        <v>857.81</v>
      </c>
      <c r="E168" s="42"/>
      <c r="F168" s="42"/>
    </row>
    <row r="169" spans="2:6">
      <c r="B169" s="37" t="s">
        <v>125</v>
      </c>
      <c r="C169" s="67">
        <v>0.04</v>
      </c>
      <c r="D169" s="67">
        <v>0.04</v>
      </c>
      <c r="E169" s="42"/>
      <c r="F169" s="42"/>
    </row>
    <row r="170" spans="2:6">
      <c r="B170" s="37" t="s">
        <v>126</v>
      </c>
      <c r="C170" s="67">
        <v>4388.99</v>
      </c>
      <c r="D170" s="67">
        <v>4388.99</v>
      </c>
      <c r="E170" s="42"/>
      <c r="F170" s="42"/>
    </row>
    <row r="171" spans="2:6">
      <c r="B171" s="37" t="s">
        <v>127</v>
      </c>
      <c r="C171" s="67">
        <v>28552.65</v>
      </c>
      <c r="D171" s="67">
        <v>28552.65</v>
      </c>
      <c r="E171" s="42"/>
      <c r="F171" s="42"/>
    </row>
    <row r="172" spans="2:6">
      <c r="B172" s="37" t="s">
        <v>128</v>
      </c>
      <c r="C172" s="67">
        <v>812.95</v>
      </c>
      <c r="D172" s="67">
        <v>812.95</v>
      </c>
      <c r="E172" s="42"/>
      <c r="F172" s="42"/>
    </row>
    <row r="173" spans="2:6">
      <c r="B173" s="37" t="s">
        <v>129</v>
      </c>
      <c r="C173" s="67">
        <v>306.77</v>
      </c>
      <c r="D173" s="67">
        <v>306.77</v>
      </c>
      <c r="E173" s="42"/>
      <c r="F173" s="42"/>
    </row>
    <row r="174" spans="2:6">
      <c r="B174" s="37" t="s">
        <v>130</v>
      </c>
      <c r="C174" s="67">
        <v>1696</v>
      </c>
      <c r="D174" s="67">
        <v>1696</v>
      </c>
      <c r="E174" s="42"/>
      <c r="F174" s="42"/>
    </row>
    <row r="175" spans="2:6">
      <c r="B175" s="39" t="s">
        <v>131</v>
      </c>
      <c r="C175" s="84">
        <v>197135.61</v>
      </c>
      <c r="D175" s="84">
        <v>197135.61</v>
      </c>
      <c r="E175" s="45"/>
      <c r="F175" s="45"/>
    </row>
    <row r="176" spans="2:6" ht="16.5" customHeight="1">
      <c r="C176" s="85">
        <f>SUM(C159:C175)</f>
        <v>569315.99</v>
      </c>
      <c r="D176" s="85">
        <f>SUM(D159:D175)</f>
        <v>569315.99</v>
      </c>
      <c r="E176" s="34">
        <f t="shared" ref="E176:F176" si="4">SUM(E173:E175)</f>
        <v>0</v>
      </c>
      <c r="F176" s="34">
        <f t="shared" si="4"/>
        <v>0</v>
      </c>
    </row>
    <row r="180" spans="2:5" ht="20.25" customHeight="1">
      <c r="B180" s="73" t="s">
        <v>132</v>
      </c>
      <c r="C180" s="74" t="s">
        <v>15</v>
      </c>
      <c r="D180" s="34" t="s">
        <v>133</v>
      </c>
      <c r="E180" s="34" t="s">
        <v>110</v>
      </c>
    </row>
    <row r="181" spans="2:5">
      <c r="B181" s="86" t="s">
        <v>134</v>
      </c>
      <c r="C181" s="87"/>
      <c r="D181" s="88"/>
      <c r="E181" s="89"/>
    </row>
    <row r="182" spans="2:5">
      <c r="B182" s="90"/>
      <c r="C182" s="91"/>
      <c r="D182" s="92"/>
      <c r="E182" s="93"/>
    </row>
    <row r="183" spans="2:5">
      <c r="B183" s="94"/>
      <c r="C183" s="95"/>
      <c r="D183" s="96"/>
      <c r="E183" s="97"/>
    </row>
    <row r="184" spans="2:5" ht="16.5" customHeight="1">
      <c r="C184" s="34">
        <f>SUM(C182:C183)</f>
        <v>0</v>
      </c>
      <c r="D184" s="98"/>
      <c r="E184" s="99"/>
    </row>
    <row r="187" spans="2:5" ht="27.75" customHeight="1">
      <c r="B187" s="73" t="s">
        <v>135</v>
      </c>
      <c r="C187" s="74" t="s">
        <v>15</v>
      </c>
      <c r="D187" s="34" t="s">
        <v>133</v>
      </c>
      <c r="E187" s="34" t="s">
        <v>110</v>
      </c>
    </row>
    <row r="188" spans="2:5">
      <c r="B188" s="86" t="s">
        <v>136</v>
      </c>
      <c r="C188" s="87"/>
      <c r="D188" s="88"/>
      <c r="E188" s="89"/>
    </row>
    <row r="189" spans="2:5">
      <c r="B189" s="90"/>
      <c r="C189" s="91"/>
      <c r="D189" s="92"/>
      <c r="E189" s="93"/>
    </row>
    <row r="190" spans="2:5">
      <c r="B190" s="94"/>
      <c r="C190" s="95"/>
      <c r="D190" s="96"/>
      <c r="E190" s="97"/>
    </row>
    <row r="191" spans="2:5" ht="15" customHeight="1">
      <c r="C191" s="34">
        <f>SUM(C189:C190)</f>
        <v>0</v>
      </c>
      <c r="D191" s="98"/>
      <c r="E191" s="99"/>
    </row>
    <row r="192" spans="2:5" ht="15">
      <c r="B192"/>
    </row>
    <row r="194" spans="2:5" ht="24" customHeight="1">
      <c r="B194" s="73" t="s">
        <v>137</v>
      </c>
      <c r="C194" s="74" t="s">
        <v>15</v>
      </c>
      <c r="D194" s="34" t="s">
        <v>133</v>
      </c>
      <c r="E194" s="34" t="s">
        <v>110</v>
      </c>
    </row>
    <row r="195" spans="2:5">
      <c r="B195" s="86" t="s">
        <v>138</v>
      </c>
      <c r="C195" s="87"/>
      <c r="D195" s="88"/>
      <c r="E195" s="89"/>
    </row>
    <row r="196" spans="2:5">
      <c r="B196" s="95"/>
      <c r="C196" s="91"/>
      <c r="D196" s="92"/>
      <c r="E196" s="93"/>
    </row>
    <row r="197" spans="2:5" ht="16.5" customHeight="1">
      <c r="C197" s="34">
        <f>SUM(C196:C196)</f>
        <v>0</v>
      </c>
      <c r="D197" s="98"/>
      <c r="E197" s="99"/>
    </row>
    <row r="200" spans="2:5" ht="24" customHeight="1">
      <c r="B200" s="73" t="s">
        <v>139</v>
      </c>
      <c r="C200" s="74" t="s">
        <v>15</v>
      </c>
      <c r="D200" s="100" t="s">
        <v>133</v>
      </c>
      <c r="E200" s="100" t="s">
        <v>46</v>
      </c>
    </row>
    <row r="201" spans="2:5">
      <c r="B201" s="86" t="s">
        <v>140</v>
      </c>
      <c r="C201" s="36"/>
      <c r="D201" s="36">
        <v>0</v>
      </c>
      <c r="E201" s="36">
        <v>0</v>
      </c>
    </row>
    <row r="202" spans="2:5">
      <c r="B202" s="37" t="s">
        <v>141</v>
      </c>
      <c r="C202" s="38">
        <v>-0.24</v>
      </c>
      <c r="D202" s="38">
        <v>0</v>
      </c>
      <c r="E202" s="38">
        <v>0</v>
      </c>
    </row>
    <row r="203" spans="2:5" ht="15" customHeight="1">
      <c r="B203" s="39"/>
      <c r="C203" s="101"/>
      <c r="D203" s="101">
        <v>0</v>
      </c>
      <c r="E203" s="101">
        <v>0</v>
      </c>
    </row>
    <row r="204" spans="2:5" ht="18.75" customHeight="1">
      <c r="C204" s="34">
        <f>SUM(C202:C203)</f>
        <v>-0.24</v>
      </c>
      <c r="D204" s="98"/>
      <c r="E204" s="99"/>
    </row>
    <row r="208" spans="2:5" ht="15" customHeight="1">
      <c r="B208" s="27" t="s">
        <v>142</v>
      </c>
    </row>
    <row r="209" spans="2:5" ht="24.95" customHeight="1">
      <c r="B209" s="27" t="s">
        <v>143</v>
      </c>
    </row>
    <row r="211" spans="2:5" ht="24" customHeight="1">
      <c r="B211" s="102" t="s">
        <v>144</v>
      </c>
      <c r="C211" s="103" t="s">
        <v>15</v>
      </c>
      <c r="D211" s="34" t="s">
        <v>145</v>
      </c>
      <c r="E211" s="34" t="s">
        <v>46</v>
      </c>
    </row>
    <row r="212" spans="2:5">
      <c r="B212" s="35" t="s">
        <v>146</v>
      </c>
      <c r="C212" s="63"/>
      <c r="D212" s="63"/>
      <c r="E212" s="63"/>
    </row>
    <row r="213" spans="2:5">
      <c r="B213" s="37" t="s">
        <v>147</v>
      </c>
      <c r="C213" s="42">
        <v>9000</v>
      </c>
      <c r="D213" s="42"/>
      <c r="E213" s="42"/>
    </row>
    <row r="214" spans="2:5">
      <c r="B214" s="37" t="s">
        <v>148</v>
      </c>
      <c r="C214" s="42">
        <v>186800</v>
      </c>
      <c r="D214" s="42"/>
      <c r="E214" s="42"/>
    </row>
    <row r="215" spans="2:5">
      <c r="B215" s="37" t="s">
        <v>149</v>
      </c>
      <c r="C215" s="42">
        <v>1980</v>
      </c>
      <c r="D215" s="42"/>
      <c r="E215" s="42"/>
    </row>
    <row r="216" spans="2:5">
      <c r="B216" s="37" t="s">
        <v>150</v>
      </c>
      <c r="C216" s="42">
        <v>103040</v>
      </c>
      <c r="D216" s="42"/>
      <c r="E216" s="42"/>
    </row>
    <row r="217" spans="2:5">
      <c r="B217" s="37" t="s">
        <v>151</v>
      </c>
      <c r="C217" s="42">
        <v>4926</v>
      </c>
      <c r="D217" s="42"/>
      <c r="E217" s="42"/>
    </row>
    <row r="218" spans="2:5">
      <c r="B218" s="37" t="s">
        <v>152</v>
      </c>
      <c r="C218" s="42">
        <v>16245</v>
      </c>
      <c r="D218" s="42"/>
      <c r="E218" s="42"/>
    </row>
    <row r="219" spans="2:5">
      <c r="B219" s="37" t="s">
        <v>153</v>
      </c>
      <c r="C219" s="42">
        <v>35000</v>
      </c>
      <c r="D219" s="42"/>
      <c r="E219" s="42"/>
    </row>
    <row r="220" spans="2:5">
      <c r="B220" s="37" t="s">
        <v>154</v>
      </c>
      <c r="C220" s="42">
        <v>5000</v>
      </c>
      <c r="D220" s="42"/>
      <c r="E220" s="42"/>
    </row>
    <row r="221" spans="2:5">
      <c r="B221" s="104" t="s">
        <v>155</v>
      </c>
      <c r="C221" s="42">
        <v>1010905</v>
      </c>
      <c r="D221" s="42"/>
      <c r="E221" s="42"/>
    </row>
    <row r="222" spans="2:5">
      <c r="B222" s="104" t="s">
        <v>156</v>
      </c>
      <c r="C222" s="42">
        <v>7801.5</v>
      </c>
      <c r="D222" s="42"/>
      <c r="E222" s="42"/>
    </row>
    <row r="223" spans="2:5">
      <c r="B223" s="104" t="s">
        <v>157</v>
      </c>
      <c r="C223" s="42">
        <v>9728990.3699999992</v>
      </c>
      <c r="D223" s="42"/>
      <c r="E223" s="42"/>
    </row>
    <row r="224" spans="2:5">
      <c r="B224" s="104" t="s">
        <v>158</v>
      </c>
      <c r="C224" s="42">
        <v>317728.59000000003</v>
      </c>
      <c r="D224" s="42"/>
      <c r="E224" s="42"/>
    </row>
    <row r="225" spans="2:5">
      <c r="B225" s="104" t="s">
        <v>159</v>
      </c>
      <c r="C225" s="42">
        <v>866547.04</v>
      </c>
      <c r="D225" s="42"/>
      <c r="E225" s="42"/>
    </row>
    <row r="226" spans="2:5">
      <c r="B226" s="104" t="s">
        <v>160</v>
      </c>
      <c r="C226" s="42">
        <v>11036054.75</v>
      </c>
      <c r="D226" s="42"/>
      <c r="E226" s="42"/>
    </row>
    <row r="227" spans="2:5">
      <c r="B227" s="104" t="s">
        <v>161</v>
      </c>
      <c r="C227" s="42">
        <v>458691.34</v>
      </c>
      <c r="D227" s="42"/>
      <c r="E227" s="42"/>
    </row>
    <row r="228" spans="2:5">
      <c r="B228" s="104" t="s">
        <v>162</v>
      </c>
      <c r="C228" s="42">
        <v>2025289.5</v>
      </c>
      <c r="D228" s="42"/>
      <c r="E228" s="42"/>
    </row>
    <row r="229" spans="2:5" ht="15" customHeight="1">
      <c r="B229" s="39" t="s">
        <v>163</v>
      </c>
      <c r="C229" s="45">
        <v>101200</v>
      </c>
      <c r="D229" s="45"/>
      <c r="E229" s="45"/>
    </row>
    <row r="230" spans="2:5" ht="15.75" customHeight="1">
      <c r="C230" s="43">
        <f>SUM(C213:C229)</f>
        <v>25915199.09</v>
      </c>
      <c r="D230" s="98"/>
      <c r="E230" s="99"/>
    </row>
    <row r="233" spans="2:5" ht="24.75" customHeight="1">
      <c r="B233" s="102" t="s">
        <v>164</v>
      </c>
      <c r="C233" s="103" t="s">
        <v>15</v>
      </c>
      <c r="D233" s="34" t="s">
        <v>145</v>
      </c>
      <c r="E233" s="34" t="s">
        <v>46</v>
      </c>
    </row>
    <row r="234" spans="2:5" ht="25.5">
      <c r="B234" s="105" t="s">
        <v>165</v>
      </c>
      <c r="C234" s="63"/>
      <c r="D234" s="63"/>
      <c r="E234" s="63"/>
    </row>
    <row r="235" spans="2:5">
      <c r="B235" s="37" t="s">
        <v>166</v>
      </c>
      <c r="C235" s="67">
        <v>3277.45</v>
      </c>
      <c r="D235" s="42"/>
      <c r="E235" s="42"/>
    </row>
    <row r="236" spans="2:5">
      <c r="B236" s="37" t="s">
        <v>167</v>
      </c>
      <c r="C236" s="42">
        <v>3852.91</v>
      </c>
      <c r="D236" s="42"/>
      <c r="E236" s="42"/>
    </row>
    <row r="237" spans="2:5">
      <c r="B237" s="39" t="s">
        <v>168</v>
      </c>
      <c r="C237" s="45">
        <v>1.35</v>
      </c>
      <c r="D237" s="45"/>
      <c r="E237" s="45"/>
    </row>
    <row r="238" spans="2:5" ht="16.5" customHeight="1">
      <c r="C238" s="43">
        <f>SUM(C235:C237)</f>
        <v>7131.71</v>
      </c>
      <c r="D238" s="98"/>
      <c r="E238" s="99"/>
    </row>
    <row r="242" spans="2:5" ht="20.100000000000001" customHeight="1">
      <c r="B242" s="27" t="s">
        <v>169</v>
      </c>
    </row>
    <row r="244" spans="2:5" ht="26.25" customHeight="1">
      <c r="B244" s="102" t="s">
        <v>170</v>
      </c>
      <c r="C244" s="103" t="s">
        <v>15</v>
      </c>
      <c r="D244" s="34" t="s">
        <v>171</v>
      </c>
      <c r="E244" s="34" t="s">
        <v>172</v>
      </c>
    </row>
    <row r="245" spans="2:5">
      <c r="B245" s="35" t="s">
        <v>173</v>
      </c>
      <c r="C245" s="63">
        <v>11647797.550000001</v>
      </c>
      <c r="D245" s="63">
        <v>0.5911740223395755</v>
      </c>
      <c r="E245" s="63">
        <v>0</v>
      </c>
    </row>
    <row r="246" spans="2:5">
      <c r="B246" s="37" t="s">
        <v>174</v>
      </c>
      <c r="C246" s="42">
        <v>284006.01</v>
      </c>
      <c r="D246" s="42">
        <v>1.4414482616098841E-2</v>
      </c>
      <c r="E246" s="42"/>
    </row>
    <row r="247" spans="2:5">
      <c r="B247" s="37" t="s">
        <v>175</v>
      </c>
      <c r="C247" s="42">
        <v>451392.85</v>
      </c>
      <c r="D247" s="42">
        <v>2.2910058802475031E-2</v>
      </c>
      <c r="E247" s="42"/>
    </row>
    <row r="248" spans="2:5">
      <c r="B248" s="37" t="s">
        <v>176</v>
      </c>
      <c r="C248" s="42">
        <v>197570.68</v>
      </c>
      <c r="D248" s="42">
        <v>1.0027531221296434E-2</v>
      </c>
      <c r="E248" s="42"/>
    </row>
    <row r="249" spans="2:5">
      <c r="B249" s="37" t="s">
        <v>177</v>
      </c>
      <c r="C249" s="42">
        <v>1174579.1200000001</v>
      </c>
      <c r="D249" s="42">
        <v>5.961476064000433E-2</v>
      </c>
      <c r="E249" s="42"/>
    </row>
    <row r="250" spans="2:5">
      <c r="B250" s="37" t="s">
        <v>178</v>
      </c>
      <c r="C250" s="42">
        <v>642368.48</v>
      </c>
      <c r="D250" s="42">
        <v>3.2602863890414981E-2</v>
      </c>
      <c r="E250" s="42"/>
    </row>
    <row r="251" spans="2:5">
      <c r="B251" s="37" t="s">
        <v>179</v>
      </c>
      <c r="C251" s="42">
        <v>655280.56999999995</v>
      </c>
      <c r="D251" s="42">
        <v>3.3258205996881333E-2</v>
      </c>
      <c r="E251" s="42"/>
    </row>
    <row r="252" spans="2:5">
      <c r="B252" s="37" t="s">
        <v>180</v>
      </c>
      <c r="C252" s="42">
        <v>830703.28</v>
      </c>
      <c r="D252" s="42">
        <v>4.2161635905860896E-2</v>
      </c>
      <c r="E252" s="42"/>
    </row>
    <row r="253" spans="2:5">
      <c r="B253" s="37" t="s">
        <v>181</v>
      </c>
      <c r="C253" s="42">
        <v>43060</v>
      </c>
      <c r="D253" s="42">
        <v>2.1854735449056734E-3</v>
      </c>
      <c r="E253" s="42"/>
    </row>
    <row r="254" spans="2:5">
      <c r="B254" s="37" t="s">
        <v>182</v>
      </c>
      <c r="C254" s="42">
        <v>195016.8</v>
      </c>
      <c r="D254" s="42">
        <v>9.897911221833736E-3</v>
      </c>
      <c r="E254" s="42"/>
    </row>
    <row r="255" spans="2:5">
      <c r="B255" s="37" t="s">
        <v>183</v>
      </c>
      <c r="C255" s="42">
        <v>31787.63</v>
      </c>
      <c r="D255" s="42">
        <v>1.6133540274094272E-3</v>
      </c>
      <c r="E255" s="42"/>
    </row>
    <row r="256" spans="2:5">
      <c r="B256" s="37" t="s">
        <v>184</v>
      </c>
      <c r="C256" s="42">
        <v>11486</v>
      </c>
      <c r="D256" s="42">
        <v>5.8296212579625093E-4</v>
      </c>
      <c r="E256" s="42"/>
    </row>
    <row r="257" spans="2:5">
      <c r="B257" s="37" t="s">
        <v>185</v>
      </c>
      <c r="C257" s="42">
        <v>101027</v>
      </c>
      <c r="D257" s="42">
        <v>5.1275391505152222E-3</v>
      </c>
      <c r="E257" s="42"/>
    </row>
    <row r="258" spans="2:5">
      <c r="B258" s="37" t="s">
        <v>186</v>
      </c>
      <c r="C258" s="42">
        <v>34258.120000000003</v>
      </c>
      <c r="D258" s="42">
        <v>1.7387416386020426E-3</v>
      </c>
      <c r="E258" s="42"/>
    </row>
    <row r="259" spans="2:5">
      <c r="B259" s="37" t="s">
        <v>187</v>
      </c>
      <c r="C259" s="42">
        <v>22126.85</v>
      </c>
      <c r="D259" s="42">
        <v>1.1230293847444518E-3</v>
      </c>
      <c r="E259" s="42"/>
    </row>
    <row r="260" spans="2:5">
      <c r="B260" s="37" t="s">
        <v>188</v>
      </c>
      <c r="C260" s="42">
        <v>14186.6</v>
      </c>
      <c r="D260" s="42">
        <v>7.2002877362189566E-4</v>
      </c>
      <c r="E260" s="42"/>
    </row>
    <row r="261" spans="2:5">
      <c r="B261" s="37" t="s">
        <v>189</v>
      </c>
      <c r="C261" s="42">
        <v>29058.55</v>
      </c>
      <c r="D261" s="42">
        <v>1.4748419014937008E-3</v>
      </c>
      <c r="E261" s="42"/>
    </row>
    <row r="262" spans="2:5">
      <c r="B262" s="37" t="s">
        <v>190</v>
      </c>
      <c r="C262" s="42">
        <v>2139.35</v>
      </c>
      <c r="D262" s="42">
        <v>1.0858088314663149E-4</v>
      </c>
      <c r="E262" s="42"/>
    </row>
    <row r="263" spans="2:5">
      <c r="B263" s="37" t="s">
        <v>191</v>
      </c>
      <c r="C263" s="42">
        <v>22859.5</v>
      </c>
      <c r="D263" s="42">
        <v>1.1602144101200938E-3</v>
      </c>
      <c r="E263" s="42"/>
    </row>
    <row r="264" spans="2:5">
      <c r="B264" s="37" t="s">
        <v>192</v>
      </c>
      <c r="C264" s="42">
        <v>4043.25</v>
      </c>
      <c r="D264" s="42">
        <v>2.0521170251834334E-4</v>
      </c>
      <c r="E264" s="42"/>
    </row>
    <row r="265" spans="2:5">
      <c r="B265" s="37" t="s">
        <v>193</v>
      </c>
      <c r="C265" s="42">
        <v>2058.4</v>
      </c>
      <c r="D265" s="42">
        <v>1.0447233499381882E-4</v>
      </c>
      <c r="E265" s="42"/>
    </row>
    <row r="266" spans="2:5">
      <c r="B266" s="37" t="s">
        <v>194</v>
      </c>
      <c r="C266" s="42">
        <v>2187.1799999999998</v>
      </c>
      <c r="D266" s="42">
        <v>1.1100845396996727E-4</v>
      </c>
      <c r="E266" s="42"/>
    </row>
    <row r="267" spans="2:5">
      <c r="B267" s="37" t="s">
        <v>195</v>
      </c>
      <c r="C267" s="42">
        <v>9053.9</v>
      </c>
      <c r="D267" s="42">
        <v>4.5952296628475324E-4</v>
      </c>
      <c r="E267" s="42"/>
    </row>
    <row r="268" spans="2:5">
      <c r="B268" s="37" t="s">
        <v>196</v>
      </c>
      <c r="C268" s="42">
        <v>128096.65</v>
      </c>
      <c r="D268" s="42">
        <v>6.5014361301913917E-3</v>
      </c>
      <c r="E268" s="42"/>
    </row>
    <row r="269" spans="2:5">
      <c r="B269" s="37" t="s">
        <v>197</v>
      </c>
      <c r="C269" s="42">
        <v>13398</v>
      </c>
      <c r="D269" s="42">
        <v>6.800040537539761E-4</v>
      </c>
      <c r="E269" s="42"/>
    </row>
    <row r="270" spans="2:5">
      <c r="B270" s="37" t="s">
        <v>198</v>
      </c>
      <c r="C270" s="42">
        <v>8882.1200000000008</v>
      </c>
      <c r="D270" s="42">
        <v>4.5080441901248445E-4</v>
      </c>
      <c r="E270" s="42"/>
    </row>
    <row r="271" spans="2:5">
      <c r="B271" s="37" t="s">
        <v>199</v>
      </c>
      <c r="C271" s="42">
        <v>35958.92</v>
      </c>
      <c r="D271" s="42">
        <v>1.8250642908355669E-3</v>
      </c>
      <c r="E271" s="42"/>
    </row>
    <row r="272" spans="2:5">
      <c r="B272" s="37" t="s">
        <v>200</v>
      </c>
      <c r="C272" s="42">
        <v>6626</v>
      </c>
      <c r="D272" s="42">
        <v>3.3629697418822557E-4</v>
      </c>
      <c r="E272" s="42"/>
    </row>
    <row r="273" spans="2:5">
      <c r="B273" s="37" t="s">
        <v>201</v>
      </c>
      <c r="C273" s="42">
        <v>10133.530000000001</v>
      </c>
      <c r="D273" s="42">
        <v>5.1431866538569418E-4</v>
      </c>
      <c r="E273" s="42"/>
    </row>
    <row r="274" spans="2:5">
      <c r="B274" s="37" t="s">
        <v>202</v>
      </c>
      <c r="C274" s="42">
        <v>7437.83</v>
      </c>
      <c r="D274" s="42">
        <v>3.7750071287751425E-4</v>
      </c>
      <c r="E274" s="42"/>
    </row>
    <row r="275" spans="2:5">
      <c r="B275" s="37" t="s">
        <v>203</v>
      </c>
      <c r="C275" s="42">
        <v>229910</v>
      </c>
      <c r="D275" s="42">
        <v>1.1668885803745085E-2</v>
      </c>
      <c r="E275" s="42"/>
    </row>
    <row r="276" spans="2:5">
      <c r="B276" s="37" t="s">
        <v>204</v>
      </c>
      <c r="C276" s="42">
        <v>66901</v>
      </c>
      <c r="D276" s="42">
        <v>3.3955031497383756E-3</v>
      </c>
      <c r="E276" s="42"/>
    </row>
    <row r="277" spans="2:5">
      <c r="B277" s="37" t="s">
        <v>205</v>
      </c>
      <c r="C277" s="42">
        <v>309410.01</v>
      </c>
      <c r="D277" s="42">
        <v>1.57038409517882E-2</v>
      </c>
      <c r="E277" s="42"/>
    </row>
    <row r="278" spans="2:5">
      <c r="B278" s="37" t="s">
        <v>206</v>
      </c>
      <c r="C278" s="42">
        <v>9293</v>
      </c>
      <c r="D278" s="42">
        <v>4.7165828269411108E-4</v>
      </c>
      <c r="E278" s="42"/>
    </row>
    <row r="279" spans="2:5">
      <c r="B279" s="37" t="s">
        <v>207</v>
      </c>
      <c r="C279" s="42">
        <v>2647.89</v>
      </c>
      <c r="D279" s="42">
        <v>1.3439139676777248E-4</v>
      </c>
      <c r="E279" s="42"/>
    </row>
    <row r="280" spans="2:5">
      <c r="B280" s="37" t="s">
        <v>208</v>
      </c>
      <c r="C280" s="42">
        <v>6484.01</v>
      </c>
      <c r="D280" s="42">
        <v>3.2909039293785032E-4</v>
      </c>
      <c r="E280" s="42"/>
    </row>
    <row r="281" spans="2:5">
      <c r="B281" s="37" t="s">
        <v>209</v>
      </c>
      <c r="C281" s="42">
        <v>26796</v>
      </c>
      <c r="D281" s="42">
        <v>1.3600081075079522E-3</v>
      </c>
      <c r="E281" s="42"/>
    </row>
    <row r="282" spans="2:5">
      <c r="B282" s="37" t="s">
        <v>210</v>
      </c>
      <c r="C282" s="42">
        <v>139444.74</v>
      </c>
      <c r="D282" s="42">
        <v>7.077398751654666E-3</v>
      </c>
      <c r="E282" s="42"/>
    </row>
    <row r="283" spans="2:5">
      <c r="B283" s="37" t="s">
        <v>211</v>
      </c>
      <c r="C283" s="42">
        <v>17590</v>
      </c>
      <c r="D283" s="42">
        <v>8.9276543555250336E-4</v>
      </c>
      <c r="E283" s="42"/>
    </row>
    <row r="284" spans="2:5">
      <c r="B284" s="37" t="s">
        <v>212</v>
      </c>
      <c r="C284" s="42">
        <v>891.46</v>
      </c>
      <c r="D284" s="42">
        <v>4.5245291368825163E-5</v>
      </c>
      <c r="E284" s="42"/>
    </row>
    <row r="285" spans="2:5">
      <c r="B285" s="37" t="s">
        <v>213</v>
      </c>
      <c r="C285" s="42">
        <v>90124</v>
      </c>
      <c r="D285" s="42">
        <v>4.57416669208265E-3</v>
      </c>
      <c r="E285" s="42"/>
    </row>
    <row r="286" spans="2:5">
      <c r="B286" s="37" t="s">
        <v>214</v>
      </c>
      <c r="C286" s="42">
        <v>35217.410000000003</v>
      </c>
      <c r="D286" s="42">
        <v>1.7874295837226315E-3</v>
      </c>
      <c r="E286" s="42"/>
    </row>
    <row r="287" spans="2:5">
      <c r="B287" s="37" t="s">
        <v>215</v>
      </c>
      <c r="C287" s="42">
        <v>333526.05</v>
      </c>
      <c r="D287" s="42">
        <v>1.6927829977052642E-2</v>
      </c>
      <c r="E287" s="42"/>
    </row>
    <row r="288" spans="2:5">
      <c r="B288" s="37" t="s">
        <v>216</v>
      </c>
      <c r="C288" s="42">
        <v>50976</v>
      </c>
      <c r="D288" s="42">
        <v>2.5872433679775104E-3</v>
      </c>
      <c r="E288" s="42"/>
    </row>
    <row r="289" spans="2:5">
      <c r="B289" s="37" t="s">
        <v>217</v>
      </c>
      <c r="C289" s="42">
        <v>57609.23</v>
      </c>
      <c r="D289" s="42">
        <v>2.9239072946443631E-3</v>
      </c>
      <c r="E289" s="42"/>
    </row>
    <row r="290" spans="2:5">
      <c r="B290" s="37" t="s">
        <v>218</v>
      </c>
      <c r="C290" s="42">
        <v>238564.03</v>
      </c>
      <c r="D290" s="42">
        <v>1.2108113709500311E-2</v>
      </c>
      <c r="E290" s="42"/>
    </row>
    <row r="291" spans="2:5">
      <c r="B291" s="37" t="s">
        <v>219</v>
      </c>
      <c r="C291" s="42">
        <v>17527.48</v>
      </c>
      <c r="D291" s="42">
        <v>8.8959228631823716E-4</v>
      </c>
      <c r="E291" s="42"/>
    </row>
    <row r="292" spans="2:5">
      <c r="B292" s="37" t="s">
        <v>220</v>
      </c>
      <c r="C292" s="42">
        <v>577374.30000000005</v>
      </c>
      <c r="D292" s="42">
        <v>2.9304139762155873E-2</v>
      </c>
      <c r="E292" s="42"/>
    </row>
    <row r="293" spans="2:5">
      <c r="B293" s="37" t="s">
        <v>221</v>
      </c>
      <c r="C293" s="42">
        <v>24951.599999999999</v>
      </c>
      <c r="D293" s="42">
        <v>1.2663971598483139E-3</v>
      </c>
      <c r="E293" s="42"/>
    </row>
    <row r="294" spans="2:5">
      <c r="B294" s="37" t="s">
        <v>222</v>
      </c>
      <c r="C294" s="42">
        <v>116211.58</v>
      </c>
      <c r="D294" s="42">
        <v>5.8982195471827511E-3</v>
      </c>
      <c r="E294" s="42"/>
    </row>
    <row r="295" spans="2:5">
      <c r="B295" s="37" t="s">
        <v>223</v>
      </c>
      <c r="C295" s="42">
        <v>100</v>
      </c>
      <c r="D295" s="42">
        <v>5.0754146421404399E-6</v>
      </c>
      <c r="E295" s="42"/>
    </row>
    <row r="296" spans="2:5">
      <c r="B296" s="37" t="s">
        <v>224</v>
      </c>
      <c r="C296" s="42">
        <v>10956</v>
      </c>
      <c r="D296" s="42">
        <v>5.5606242819290655E-4</v>
      </c>
      <c r="E296" s="42"/>
    </row>
    <row r="297" spans="2:5">
      <c r="B297" s="37" t="s">
        <v>225</v>
      </c>
      <c r="C297" s="42">
        <v>12423.5</v>
      </c>
      <c r="D297" s="42">
        <v>6.3054413806631752E-4</v>
      </c>
      <c r="E297" s="42"/>
    </row>
    <row r="298" spans="2:5">
      <c r="B298" s="37" t="s">
        <v>226</v>
      </c>
      <c r="C298" s="42">
        <v>34864.26</v>
      </c>
      <c r="D298" s="42">
        <v>1.7695057569139126E-3</v>
      </c>
      <c r="E298" s="42"/>
    </row>
    <row r="299" spans="2:5">
      <c r="B299" s="37" t="s">
        <v>227</v>
      </c>
      <c r="C299" s="42">
        <v>5783.2</v>
      </c>
      <c r="D299" s="42">
        <v>2.9352137958426591E-4</v>
      </c>
      <c r="E299" s="42"/>
    </row>
    <row r="300" spans="2:5">
      <c r="B300" s="37" t="s">
        <v>228</v>
      </c>
      <c r="C300" s="42">
        <v>53717</v>
      </c>
      <c r="D300" s="42">
        <v>2.7263604833185802E-3</v>
      </c>
      <c r="E300" s="42"/>
    </row>
    <row r="301" spans="2:5">
      <c r="B301" s="37" t="s">
        <v>229</v>
      </c>
      <c r="C301" s="42">
        <v>27750</v>
      </c>
      <c r="D301" s="42">
        <v>1.408427563193972E-3</v>
      </c>
      <c r="E301" s="42"/>
    </row>
    <row r="302" spans="2:5">
      <c r="B302" s="37" t="s">
        <v>230</v>
      </c>
      <c r="C302" s="42">
        <v>6351.15</v>
      </c>
      <c r="D302" s="42">
        <v>3.2234719704430254E-4</v>
      </c>
      <c r="E302" s="42"/>
    </row>
    <row r="303" spans="2:5">
      <c r="B303" s="37" t="s">
        <v>231</v>
      </c>
      <c r="C303" s="42">
        <v>197824.95</v>
      </c>
      <c r="D303" s="42">
        <v>1.0040436478107005E-2</v>
      </c>
      <c r="E303" s="42"/>
    </row>
    <row r="304" spans="2:5">
      <c r="B304" s="37" t="s">
        <v>232</v>
      </c>
      <c r="C304" s="42">
        <v>1479.77</v>
      </c>
      <c r="D304" s="42">
        <v>7.5104463250001582E-5</v>
      </c>
      <c r="E304" s="42"/>
    </row>
    <row r="305" spans="2:7">
      <c r="B305" s="37" t="s">
        <v>233</v>
      </c>
      <c r="C305" s="42">
        <v>260524.62</v>
      </c>
      <c r="D305" s="42">
        <v>1.322270470986074E-2</v>
      </c>
      <c r="E305" s="42"/>
    </row>
    <row r="306" spans="2:7">
      <c r="B306" s="37" t="s">
        <v>234</v>
      </c>
      <c r="C306" s="42">
        <v>26201</v>
      </c>
      <c r="D306" s="42">
        <v>1.3298093903872166E-3</v>
      </c>
      <c r="E306" s="42"/>
    </row>
    <row r="307" spans="2:7">
      <c r="B307" s="37" t="s">
        <v>235</v>
      </c>
      <c r="C307" s="42">
        <v>45740.66</v>
      </c>
      <c r="D307" s="42">
        <v>2.3215281550516753E-3</v>
      </c>
      <c r="E307" s="42"/>
    </row>
    <row r="308" spans="2:7">
      <c r="B308" s="37" t="s">
        <v>236</v>
      </c>
      <c r="C308" s="42">
        <v>49076</v>
      </c>
      <c r="D308" s="42">
        <v>2.4908104897768423E-3</v>
      </c>
      <c r="E308" s="42"/>
    </row>
    <row r="309" spans="2:7">
      <c r="B309" s="37" t="s">
        <v>237</v>
      </c>
      <c r="C309" s="42">
        <v>1.1000000000000001</v>
      </c>
      <c r="D309" s="42">
        <v>5.5829561063544842E-8</v>
      </c>
      <c r="E309" s="42"/>
    </row>
    <row r="310" spans="2:7">
      <c r="B310" s="39"/>
      <c r="C310" s="42"/>
      <c r="D310" s="42"/>
      <c r="E310" s="42"/>
    </row>
    <row r="311" spans="2:7" ht="15.75" customHeight="1">
      <c r="C311" s="43">
        <f>SUM(C245:C310)</f>
        <v>19702823.720000006</v>
      </c>
      <c r="D311" s="43">
        <f>SUM(D245:D310)</f>
        <v>0.99999999999999922</v>
      </c>
      <c r="E311" s="34"/>
    </row>
    <row r="315" spans="2:7" ht="15" customHeight="1">
      <c r="B315" s="27" t="s">
        <v>238</v>
      </c>
    </row>
    <row r="317" spans="2:7" ht="28.5" customHeight="1">
      <c r="B317" s="73" t="s">
        <v>239</v>
      </c>
      <c r="C317" s="74" t="s">
        <v>55</v>
      </c>
      <c r="D317" s="100" t="s">
        <v>56</v>
      </c>
      <c r="E317" s="100" t="s">
        <v>240</v>
      </c>
      <c r="F317" s="106" t="s">
        <v>16</v>
      </c>
      <c r="G317" s="74" t="s">
        <v>133</v>
      </c>
    </row>
    <row r="318" spans="2:7">
      <c r="B318" s="86" t="s">
        <v>241</v>
      </c>
      <c r="C318" s="36"/>
      <c r="D318" s="36"/>
      <c r="E318" s="36">
        <v>0</v>
      </c>
      <c r="F318" s="36">
        <v>0</v>
      </c>
      <c r="G318" s="107">
        <v>0</v>
      </c>
    </row>
    <row r="319" spans="2:7">
      <c r="B319" s="51" t="s">
        <v>242</v>
      </c>
      <c r="C319" s="108">
        <v>3472131.36</v>
      </c>
      <c r="D319" s="108">
        <v>3472131.36</v>
      </c>
      <c r="E319" s="109">
        <v>0</v>
      </c>
      <c r="F319" s="38"/>
      <c r="G319" s="52"/>
    </row>
    <row r="320" spans="2:7">
      <c r="B320" s="51" t="s">
        <v>243</v>
      </c>
      <c r="C320" s="108">
        <v>-136494.09</v>
      </c>
      <c r="D320" s="108">
        <v>-136494.09</v>
      </c>
      <c r="E320" s="109">
        <v>0</v>
      </c>
      <c r="F320" s="38"/>
      <c r="G320" s="52"/>
    </row>
    <row r="321" spans="2:7">
      <c r="B321" s="51" t="s">
        <v>244</v>
      </c>
      <c r="C321" s="108">
        <v>2980081.43</v>
      </c>
      <c r="D321" s="108">
        <v>3811299.75</v>
      </c>
      <c r="E321" s="109">
        <v>831218.32</v>
      </c>
      <c r="F321" s="38"/>
      <c r="G321" s="52"/>
    </row>
    <row r="322" spans="2:7">
      <c r="B322" s="51" t="s">
        <v>245</v>
      </c>
      <c r="C322" s="108">
        <v>1793255.99</v>
      </c>
      <c r="D322" s="108">
        <v>0</v>
      </c>
      <c r="E322" s="109">
        <v>-1793255.99</v>
      </c>
      <c r="F322" s="38"/>
      <c r="G322" s="52"/>
    </row>
    <row r="323" spans="2:7">
      <c r="B323" s="51" t="s">
        <v>246</v>
      </c>
      <c r="C323" s="108">
        <v>2000000</v>
      </c>
      <c r="D323" s="108">
        <v>2000000</v>
      </c>
      <c r="E323" s="109">
        <v>0</v>
      </c>
      <c r="F323" s="38"/>
      <c r="G323" s="52"/>
    </row>
    <row r="324" spans="2:7">
      <c r="B324" s="51" t="s">
        <v>247</v>
      </c>
      <c r="C324" s="108">
        <v>27280.02</v>
      </c>
      <c r="D324" s="108">
        <v>0</v>
      </c>
      <c r="E324" s="108">
        <v>-27280.02</v>
      </c>
      <c r="F324" s="38"/>
      <c r="G324" s="52"/>
    </row>
    <row r="325" spans="2:7">
      <c r="B325" s="51" t="s">
        <v>248</v>
      </c>
      <c r="C325" s="108">
        <v>5892839.25</v>
      </c>
      <c r="D325" s="108">
        <v>5920119.2699999996</v>
      </c>
      <c r="E325" s="109">
        <v>27280.02</v>
      </c>
      <c r="F325" s="38"/>
      <c r="G325" s="52"/>
    </row>
    <row r="326" spans="2:7">
      <c r="B326" s="51" t="s">
        <v>249</v>
      </c>
      <c r="C326" s="108">
        <v>500000</v>
      </c>
      <c r="D326" s="108">
        <v>500000</v>
      </c>
      <c r="E326" s="109">
        <v>0</v>
      </c>
      <c r="F326" s="38"/>
      <c r="G326" s="52"/>
    </row>
    <row r="327" spans="2:7">
      <c r="B327" s="51" t="s">
        <v>250</v>
      </c>
      <c r="C327" s="108">
        <v>7711722.6399999997</v>
      </c>
      <c r="D327" s="108">
        <v>10691804.07</v>
      </c>
      <c r="E327" s="109">
        <v>2980081.43</v>
      </c>
      <c r="F327" s="38"/>
      <c r="G327" s="52"/>
    </row>
    <row r="328" spans="2:7">
      <c r="B328" s="51" t="s">
        <v>251</v>
      </c>
      <c r="C328" s="108">
        <v>64761615.579999998</v>
      </c>
      <c r="D328" s="108">
        <v>66554871.57</v>
      </c>
      <c r="E328" s="109">
        <v>1793255.99</v>
      </c>
      <c r="F328" s="38"/>
      <c r="G328" s="52"/>
    </row>
    <row r="329" spans="2:7">
      <c r="B329" s="51" t="s">
        <v>252</v>
      </c>
      <c r="C329" s="110">
        <v>-367864.22</v>
      </c>
      <c r="D329" s="110">
        <v>-367864.22</v>
      </c>
      <c r="E329" s="111">
        <v>0</v>
      </c>
      <c r="F329" s="38"/>
      <c r="G329" s="52"/>
    </row>
    <row r="330" spans="2:7">
      <c r="B330" s="53"/>
      <c r="C330" s="40">
        <v>0</v>
      </c>
      <c r="D330" s="40"/>
      <c r="E330" s="40">
        <v>0</v>
      </c>
      <c r="F330" s="40"/>
      <c r="G330" s="55"/>
    </row>
    <row r="331" spans="2:7" ht="19.5" customHeight="1">
      <c r="C331" s="43">
        <f>SUM(C319:C330)</f>
        <v>88634567.960000008</v>
      </c>
      <c r="D331" s="43">
        <f>SUM(D319:D330)</f>
        <v>92445867.710000008</v>
      </c>
      <c r="E331" s="112">
        <f>SUM(E319:E330)</f>
        <v>3811299.75</v>
      </c>
      <c r="F331" s="113"/>
      <c r="G331" s="114"/>
    </row>
    <row r="334" spans="2:7">
      <c r="B334" s="115"/>
      <c r="C334" s="115"/>
      <c r="D334" s="115"/>
      <c r="E334" s="115"/>
      <c r="F334" s="115"/>
    </row>
    <row r="335" spans="2:7" ht="27" customHeight="1">
      <c r="B335" s="102" t="s">
        <v>253</v>
      </c>
      <c r="C335" s="103" t="s">
        <v>55</v>
      </c>
      <c r="D335" s="34" t="s">
        <v>56</v>
      </c>
      <c r="E335" s="34" t="s">
        <v>240</v>
      </c>
      <c r="F335" s="116" t="s">
        <v>133</v>
      </c>
    </row>
    <row r="336" spans="2:7">
      <c r="B336" s="86" t="s">
        <v>254</v>
      </c>
      <c r="C336" s="36"/>
      <c r="D336" s="36"/>
      <c r="E336" s="36"/>
      <c r="F336" s="36"/>
    </row>
    <row r="337" spans="2:6">
      <c r="B337" s="51" t="s">
        <v>255</v>
      </c>
      <c r="C337" s="71">
        <v>2534422.5</v>
      </c>
      <c r="D337" s="38">
        <v>6219507.0800000001</v>
      </c>
      <c r="E337" s="38">
        <v>3685084.58</v>
      </c>
      <c r="F337" s="38"/>
    </row>
    <row r="338" spans="2:6">
      <c r="B338" s="51" t="s">
        <v>256</v>
      </c>
      <c r="C338" s="71">
        <v>-317536.65999999997</v>
      </c>
      <c r="D338" s="38">
        <v>-317536.65999999997</v>
      </c>
      <c r="E338" s="38">
        <v>0</v>
      </c>
      <c r="F338" s="38"/>
    </row>
    <row r="339" spans="2:6">
      <c r="B339" s="51" t="s">
        <v>257</v>
      </c>
      <c r="C339" s="71">
        <v>-807683.36</v>
      </c>
      <c r="D339" s="38">
        <v>-807683.36</v>
      </c>
      <c r="E339" s="38">
        <v>0</v>
      </c>
      <c r="F339" s="38"/>
    </row>
    <row r="340" spans="2:6">
      <c r="B340" s="51" t="s">
        <v>258</v>
      </c>
      <c r="C340" s="71">
        <v>-259910</v>
      </c>
      <c r="D340" s="38">
        <v>-1323372.94</v>
      </c>
      <c r="E340" s="38">
        <v>-1063462.94</v>
      </c>
      <c r="F340" s="38"/>
    </row>
    <row r="341" spans="2:6">
      <c r="B341" s="51" t="s">
        <v>259</v>
      </c>
      <c r="C341" s="71">
        <v>1811893.15</v>
      </c>
      <c r="D341" s="38">
        <v>1752171.13</v>
      </c>
      <c r="E341" s="38">
        <v>-59722.02</v>
      </c>
      <c r="F341" s="38"/>
    </row>
    <row r="342" spans="2:6">
      <c r="B342" s="51" t="s">
        <v>260</v>
      </c>
      <c r="C342" s="71">
        <v>449940.32</v>
      </c>
      <c r="D342" s="38">
        <v>449940.32</v>
      </c>
      <c r="E342" s="38">
        <v>0</v>
      </c>
      <c r="F342" s="38"/>
    </row>
    <row r="343" spans="2:6">
      <c r="B343" s="51" t="s">
        <v>261</v>
      </c>
      <c r="C343" s="71">
        <v>-4538985.53</v>
      </c>
      <c r="D343" s="38">
        <v>-5293236.55</v>
      </c>
      <c r="E343" s="38">
        <v>-754251.02</v>
      </c>
      <c r="F343" s="38"/>
    </row>
    <row r="344" spans="2:6">
      <c r="B344" s="51" t="s">
        <v>262</v>
      </c>
      <c r="C344" s="71">
        <v>-501901.87</v>
      </c>
      <c r="D344" s="38">
        <v>-1125645.8700000001</v>
      </c>
      <c r="E344" s="38">
        <v>-623744</v>
      </c>
      <c r="F344" s="38"/>
    </row>
    <row r="345" spans="2:6">
      <c r="B345" s="51" t="s">
        <v>263</v>
      </c>
      <c r="C345" s="71">
        <v>0</v>
      </c>
      <c r="D345" s="38">
        <v>-3342616.58</v>
      </c>
      <c r="E345" s="38">
        <v>-3342616.58</v>
      </c>
      <c r="F345" s="38"/>
    </row>
    <row r="346" spans="2:6">
      <c r="B346" s="51" t="s">
        <v>264</v>
      </c>
      <c r="C346" s="71">
        <v>554466.38</v>
      </c>
      <c r="D346" s="38">
        <v>555890.78</v>
      </c>
      <c r="E346" s="38">
        <v>1424.4</v>
      </c>
      <c r="F346" s="38"/>
    </row>
    <row r="347" spans="2:6">
      <c r="B347" s="51" t="s">
        <v>265</v>
      </c>
      <c r="C347" s="71">
        <v>5986405.5300000003</v>
      </c>
      <c r="D347" s="38">
        <v>11620666.619999999</v>
      </c>
      <c r="E347" s="38">
        <v>5634261.0899999999</v>
      </c>
      <c r="F347" s="38"/>
    </row>
    <row r="348" spans="2:6">
      <c r="B348" s="51" t="s">
        <v>266</v>
      </c>
      <c r="C348" s="71">
        <v>5156394.21</v>
      </c>
      <c r="D348" s="38">
        <v>5156394.21</v>
      </c>
      <c r="E348" s="38">
        <v>0</v>
      </c>
      <c r="F348" s="38"/>
    </row>
    <row r="349" spans="2:6">
      <c r="B349" s="51" t="s">
        <v>267</v>
      </c>
      <c r="C349" s="71">
        <v>320191.39</v>
      </c>
      <c r="D349" s="38">
        <v>320191.39</v>
      </c>
      <c r="E349" s="38">
        <v>0</v>
      </c>
      <c r="F349" s="38"/>
    </row>
    <row r="350" spans="2:6">
      <c r="B350" s="51" t="s">
        <v>268</v>
      </c>
      <c r="C350" s="71">
        <v>1255412.3999999999</v>
      </c>
      <c r="D350" s="38">
        <v>1255412.3999999999</v>
      </c>
      <c r="E350" s="38">
        <v>0</v>
      </c>
      <c r="F350" s="38"/>
    </row>
    <row r="351" spans="2:6">
      <c r="B351" s="51" t="s">
        <v>269</v>
      </c>
      <c r="C351" s="71">
        <v>2571119.6800000002</v>
      </c>
      <c r="D351" s="38">
        <v>3667186.71</v>
      </c>
      <c r="E351" s="38">
        <v>1096067.03</v>
      </c>
      <c r="F351" s="38"/>
    </row>
    <row r="352" spans="2:6">
      <c r="B352" s="51" t="s">
        <v>270</v>
      </c>
      <c r="C352" s="71">
        <v>8503356.9299999997</v>
      </c>
      <c r="D352" s="38">
        <v>10083179.279999999</v>
      </c>
      <c r="E352" s="38">
        <v>1579822.35</v>
      </c>
      <c r="F352" s="38"/>
    </row>
    <row r="353" spans="2:6">
      <c r="B353" s="51" t="s">
        <v>271</v>
      </c>
      <c r="C353" s="71">
        <v>148000</v>
      </c>
      <c r="D353" s="38">
        <v>163000</v>
      </c>
      <c r="E353" s="38">
        <v>15000</v>
      </c>
      <c r="F353" s="38"/>
    </row>
    <row r="354" spans="2:6">
      <c r="B354" s="51" t="s">
        <v>272</v>
      </c>
      <c r="C354" s="71">
        <v>4818165.46</v>
      </c>
      <c r="D354" s="38">
        <v>4862086.66</v>
      </c>
      <c r="E354" s="38">
        <v>43921.2</v>
      </c>
      <c r="F354" s="38"/>
    </row>
    <row r="355" spans="2:6" ht="14.1" customHeight="1">
      <c r="B355" s="39"/>
      <c r="C355" s="117">
        <v>0</v>
      </c>
      <c r="D355" s="40"/>
      <c r="E355" s="40"/>
      <c r="F355" s="40"/>
    </row>
    <row r="356" spans="2:6" ht="20.25" customHeight="1">
      <c r="C356" s="43">
        <f>SUM(C337:C355)</f>
        <v>27683750.530000001</v>
      </c>
      <c r="D356" s="43">
        <f>SUM(D337:D355)</f>
        <v>33895534.620000005</v>
      </c>
      <c r="E356" s="43">
        <f>SUM(E337:E355)</f>
        <v>6211784.0900000008</v>
      </c>
      <c r="F356" s="43">
        <f>SUM(F337:F355)</f>
        <v>0</v>
      </c>
    </row>
    <row r="360" spans="2:6" ht="15" customHeight="1">
      <c r="B360" s="27" t="s">
        <v>273</v>
      </c>
    </row>
    <row r="362" spans="2:6" ht="30.75" customHeight="1">
      <c r="B362" s="102" t="s">
        <v>274</v>
      </c>
      <c r="C362" s="103" t="s">
        <v>55</v>
      </c>
      <c r="D362" s="34" t="s">
        <v>56</v>
      </c>
      <c r="E362" s="34" t="s">
        <v>57</v>
      </c>
    </row>
    <row r="363" spans="2:6">
      <c r="B363" s="86" t="s">
        <v>275</v>
      </c>
      <c r="C363" s="36"/>
      <c r="D363" s="36"/>
      <c r="E363" s="36"/>
    </row>
    <row r="364" spans="2:6">
      <c r="B364" s="51" t="s">
        <v>276</v>
      </c>
      <c r="C364" s="71">
        <v>3460817.64</v>
      </c>
      <c r="D364" s="38">
        <v>3500507.06</v>
      </c>
      <c r="E364" s="38">
        <v>39689.42</v>
      </c>
    </row>
    <row r="365" spans="2:6">
      <c r="B365" s="51" t="s">
        <v>277</v>
      </c>
      <c r="C365" s="71">
        <v>18921633.34</v>
      </c>
      <c r="D365" s="38">
        <v>18664113.620000001</v>
      </c>
      <c r="E365" s="38">
        <v>-257519.72</v>
      </c>
    </row>
    <row r="366" spans="2:6">
      <c r="B366" s="51" t="s">
        <v>278</v>
      </c>
      <c r="C366" s="71">
        <v>516085.38</v>
      </c>
      <c r="D366" s="38">
        <v>3780481.33</v>
      </c>
      <c r="E366" s="38">
        <v>3264395.95</v>
      </c>
    </row>
    <row r="367" spans="2:6">
      <c r="B367" s="51" t="s">
        <v>279</v>
      </c>
      <c r="C367" s="71">
        <v>2525477.0499999998</v>
      </c>
      <c r="D367" s="38">
        <v>3831461.95</v>
      </c>
      <c r="E367" s="38">
        <v>1305984.8999999999</v>
      </c>
    </row>
    <row r="368" spans="2:6">
      <c r="B368" s="51" t="s">
        <v>280</v>
      </c>
      <c r="C368" s="71">
        <v>23353.33</v>
      </c>
      <c r="D368" s="38">
        <v>652642.19999999995</v>
      </c>
      <c r="E368" s="38">
        <v>629288.87</v>
      </c>
    </row>
    <row r="369" spans="2:5">
      <c r="B369" s="51" t="s">
        <v>281</v>
      </c>
      <c r="C369" s="71">
        <v>940104.12</v>
      </c>
      <c r="D369" s="38">
        <v>157172.82</v>
      </c>
      <c r="E369" s="38">
        <v>-782931.3</v>
      </c>
    </row>
    <row r="370" spans="2:5">
      <c r="B370" s="51" t="s">
        <v>282</v>
      </c>
      <c r="C370" s="71">
        <v>94464.08</v>
      </c>
      <c r="D370" s="38">
        <v>32162.22</v>
      </c>
      <c r="E370" s="38">
        <v>-62301.86</v>
      </c>
    </row>
    <row r="371" spans="2:5">
      <c r="B371" s="51" t="s">
        <v>283</v>
      </c>
      <c r="C371" s="71">
        <v>900891.46</v>
      </c>
      <c r="D371" s="38">
        <v>138040.94</v>
      </c>
      <c r="E371" s="38">
        <v>-762850.52</v>
      </c>
    </row>
    <row r="372" spans="2:5">
      <c r="B372" s="51" t="s">
        <v>284</v>
      </c>
      <c r="C372" s="71">
        <v>150743.32</v>
      </c>
      <c r="D372" s="38">
        <v>29340.04</v>
      </c>
      <c r="E372" s="38">
        <v>-121403.28</v>
      </c>
    </row>
    <row r="373" spans="2:5" ht="14.1" customHeight="1">
      <c r="B373" s="37" t="s">
        <v>285</v>
      </c>
      <c r="C373" s="71">
        <v>1629327.33</v>
      </c>
      <c r="D373" s="38">
        <v>1065952</v>
      </c>
      <c r="E373" s="38">
        <v>-563375.32999999996</v>
      </c>
    </row>
    <row r="374" spans="2:5" ht="14.1" customHeight="1">
      <c r="B374" s="37" t="s">
        <v>286</v>
      </c>
      <c r="C374" s="71">
        <v>1689696</v>
      </c>
      <c r="D374" s="38">
        <v>1065952</v>
      </c>
      <c r="E374" s="38">
        <v>-623744</v>
      </c>
    </row>
    <row r="375" spans="2:5" ht="14.1" customHeight="1">
      <c r="B375" s="37" t="s">
        <v>287</v>
      </c>
      <c r="C375" s="71">
        <v>0</v>
      </c>
      <c r="D375" s="38">
        <v>141861.89000000001</v>
      </c>
      <c r="E375" s="38">
        <v>141861.89000000001</v>
      </c>
    </row>
    <row r="376" spans="2:5">
      <c r="B376" s="39" t="s">
        <v>288</v>
      </c>
      <c r="C376" s="117">
        <v>0</v>
      </c>
      <c r="D376" s="40">
        <v>34905</v>
      </c>
      <c r="E376" s="40">
        <v>34905</v>
      </c>
    </row>
    <row r="377" spans="2:5" ht="21.75" customHeight="1">
      <c r="C377" s="43">
        <f>SUM(C364:C376)</f>
        <v>30852593.049999997</v>
      </c>
      <c r="D377" s="43">
        <f t="shared" ref="D377:E377" si="5">SUM(D364:D376)</f>
        <v>33094593.069999997</v>
      </c>
      <c r="E377" s="43">
        <f t="shared" si="5"/>
        <v>2242000.0200000014</v>
      </c>
    </row>
    <row r="380" spans="2:5" ht="24" customHeight="1">
      <c r="B380" s="102" t="s">
        <v>289</v>
      </c>
      <c r="C380" s="103" t="s">
        <v>57</v>
      </c>
      <c r="D380" s="34" t="s">
        <v>290</v>
      </c>
      <c r="E380" s="1"/>
    </row>
    <row r="381" spans="2:5">
      <c r="B381" s="35" t="s">
        <v>291</v>
      </c>
      <c r="C381" s="118"/>
      <c r="D381" s="36"/>
      <c r="E381" s="49"/>
    </row>
    <row r="382" spans="2:5">
      <c r="B382" s="37"/>
      <c r="C382" s="119"/>
      <c r="D382" s="38"/>
      <c r="E382" s="49"/>
    </row>
    <row r="383" spans="2:5">
      <c r="B383" s="37" t="s">
        <v>292</v>
      </c>
      <c r="C383" s="119"/>
      <c r="D383" s="38"/>
      <c r="E383" s="49"/>
    </row>
    <row r="384" spans="2:5">
      <c r="B384" s="37" t="s">
        <v>60</v>
      </c>
      <c r="C384" s="119">
        <v>143760.4</v>
      </c>
      <c r="D384" s="38"/>
      <c r="E384" s="49"/>
    </row>
    <row r="385" spans="2:7">
      <c r="B385" s="37" t="s">
        <v>61</v>
      </c>
      <c r="C385" s="119">
        <v>223693.51</v>
      </c>
      <c r="D385" s="38"/>
      <c r="E385" s="49"/>
    </row>
    <row r="386" spans="2:7">
      <c r="B386" s="37" t="s">
        <v>293</v>
      </c>
      <c r="C386" s="119">
        <v>598101.28</v>
      </c>
      <c r="D386" s="38"/>
      <c r="E386" s="49"/>
    </row>
    <row r="387" spans="2:7">
      <c r="B387" s="37" t="s">
        <v>65</v>
      </c>
      <c r="C387" s="119">
        <v>897840</v>
      </c>
      <c r="D387" s="38"/>
      <c r="E387" s="49"/>
    </row>
    <row r="388" spans="2:7">
      <c r="B388" s="37" t="s">
        <v>78</v>
      </c>
      <c r="C388" s="119">
        <v>281648</v>
      </c>
      <c r="D388" s="38"/>
      <c r="E388" s="49"/>
    </row>
    <row r="389" spans="2:7">
      <c r="B389" s="37" t="s">
        <v>82</v>
      </c>
      <c r="C389" s="119">
        <v>760979.76</v>
      </c>
      <c r="D389" s="38"/>
      <c r="E389" s="49"/>
    </row>
    <row r="390" spans="2:7">
      <c r="B390" s="37" t="s">
        <v>85</v>
      </c>
      <c r="C390" s="119">
        <v>68000</v>
      </c>
      <c r="D390" s="38"/>
      <c r="E390" s="49"/>
    </row>
    <row r="391" spans="2:7">
      <c r="B391" s="39"/>
      <c r="C391" s="120"/>
      <c r="D391" s="40"/>
      <c r="E391" s="49"/>
      <c r="F391" s="1"/>
      <c r="G391" s="1"/>
    </row>
    <row r="392" spans="2:7" ht="18" customHeight="1">
      <c r="C392" s="43">
        <f>SUM(C381:C391)</f>
        <v>2974022.95</v>
      </c>
      <c r="D392" s="34"/>
      <c r="E392" s="1"/>
      <c r="F392" s="1"/>
      <c r="G392" s="1"/>
    </row>
    <row r="393" spans="2:7">
      <c r="F393" s="1"/>
      <c r="G393" s="1"/>
    </row>
    <row r="394" spans="2:7" ht="15">
      <c r="B394"/>
      <c r="F394" s="1"/>
      <c r="G394" s="1"/>
    </row>
    <row r="395" spans="2:7">
      <c r="F395" s="1"/>
      <c r="G395" s="1"/>
    </row>
    <row r="396" spans="2:7">
      <c r="F396" s="1"/>
      <c r="G396" s="1"/>
    </row>
    <row r="397" spans="2:7">
      <c r="B397" s="27" t="s">
        <v>294</v>
      </c>
      <c r="F397" s="1"/>
      <c r="G397" s="1"/>
    </row>
    <row r="398" spans="2:7" ht="12" customHeight="1">
      <c r="B398" s="27" t="s">
        <v>295</v>
      </c>
      <c r="F398" s="1"/>
      <c r="G398" s="1"/>
    </row>
    <row r="399" spans="2:7">
      <c r="B399" s="121"/>
      <c r="C399" s="121"/>
      <c r="D399" s="121"/>
      <c r="E399" s="121"/>
      <c r="F399" s="1"/>
      <c r="G399" s="1"/>
    </row>
    <row r="400" spans="2:7">
      <c r="B400" s="8"/>
      <c r="C400" s="8"/>
      <c r="D400" s="8"/>
      <c r="E400" s="8"/>
      <c r="F400" s="1"/>
      <c r="G400" s="1"/>
    </row>
    <row r="401" spans="2:7">
      <c r="B401" s="122" t="s">
        <v>296</v>
      </c>
      <c r="C401" s="123"/>
      <c r="D401" s="123"/>
      <c r="E401" s="124"/>
      <c r="F401" s="1"/>
      <c r="G401" s="1"/>
    </row>
    <row r="402" spans="2:7">
      <c r="B402" s="125" t="s">
        <v>297</v>
      </c>
      <c r="C402" s="126"/>
      <c r="D402" s="126"/>
      <c r="E402" s="127"/>
      <c r="F402" s="1"/>
      <c r="G402" s="128"/>
    </row>
    <row r="403" spans="2:7">
      <c r="B403" s="129" t="s">
        <v>298</v>
      </c>
      <c r="C403" s="130"/>
      <c r="D403" s="130"/>
      <c r="E403" s="131"/>
      <c r="F403" s="1"/>
      <c r="G403" s="128"/>
    </row>
    <row r="404" spans="2:7">
      <c r="B404" s="132" t="s">
        <v>299</v>
      </c>
      <c r="C404" s="133"/>
      <c r="E404" s="134">
        <v>32468439.780000001</v>
      </c>
      <c r="F404" s="1"/>
      <c r="G404" s="128"/>
    </row>
    <row r="405" spans="2:7">
      <c r="B405" s="135"/>
      <c r="C405" s="135"/>
      <c r="D405" s="1"/>
      <c r="F405" s="1"/>
      <c r="G405" s="128"/>
    </row>
    <row r="406" spans="2:7">
      <c r="B406" s="136" t="s">
        <v>300</v>
      </c>
      <c r="C406" s="137"/>
      <c r="D406" s="138"/>
      <c r="E406" s="139">
        <f>SUM(D406:D411)</f>
        <v>1.35</v>
      </c>
      <c r="F406" s="1"/>
      <c r="G406" s="1"/>
    </row>
    <row r="407" spans="2:7">
      <c r="B407" s="140" t="s">
        <v>301</v>
      </c>
      <c r="C407" s="141"/>
      <c r="D407" s="142" t="s">
        <v>302</v>
      </c>
      <c r="E407" s="143"/>
      <c r="F407" s="1"/>
      <c r="G407" s="1"/>
    </row>
    <row r="408" spans="2:7">
      <c r="B408" s="140" t="s">
        <v>303</v>
      </c>
      <c r="C408" s="141"/>
      <c r="D408" s="142" t="s">
        <v>302</v>
      </c>
      <c r="E408" s="143"/>
      <c r="F408" s="1"/>
      <c r="G408" s="1"/>
    </row>
    <row r="409" spans="2:7">
      <c r="B409" s="140" t="s">
        <v>304</v>
      </c>
      <c r="C409" s="141"/>
      <c r="D409" s="142" t="s">
        <v>302</v>
      </c>
      <c r="E409" s="143"/>
      <c r="F409" s="1"/>
      <c r="G409" s="1"/>
    </row>
    <row r="410" spans="2:7">
      <c r="B410" s="140" t="s">
        <v>305</v>
      </c>
      <c r="C410" s="141"/>
      <c r="D410" s="142" t="s">
        <v>302</v>
      </c>
      <c r="E410" s="143"/>
      <c r="F410" s="1"/>
      <c r="G410" s="1"/>
    </row>
    <row r="411" spans="2:7">
      <c r="B411" s="140" t="s">
        <v>306</v>
      </c>
      <c r="C411" s="141"/>
      <c r="D411" s="142">
        <v>1.35</v>
      </c>
      <c r="E411" s="143"/>
      <c r="F411" s="1"/>
      <c r="G411" s="1"/>
    </row>
    <row r="412" spans="2:7">
      <c r="B412" s="135"/>
      <c r="C412" s="135"/>
      <c r="D412" s="1"/>
      <c r="F412" s="1"/>
      <c r="G412" s="1"/>
    </row>
    <row r="413" spans="2:7">
      <c r="B413" s="136" t="s">
        <v>307</v>
      </c>
      <c r="C413" s="137"/>
      <c r="D413" s="138"/>
      <c r="E413" s="144">
        <f>SUM(D413:D417)</f>
        <v>6546110.3300000001</v>
      </c>
      <c r="F413" s="1"/>
      <c r="G413" s="1"/>
    </row>
    <row r="414" spans="2:7">
      <c r="B414" s="140" t="s">
        <v>308</v>
      </c>
      <c r="C414" s="141"/>
      <c r="D414" s="142" t="s">
        <v>302</v>
      </c>
      <c r="E414" s="143"/>
      <c r="F414" s="1"/>
      <c r="G414" s="1"/>
    </row>
    <row r="415" spans="2:7">
      <c r="B415" s="140" t="s">
        <v>309</v>
      </c>
      <c r="C415" s="141"/>
      <c r="D415" s="142" t="s">
        <v>302</v>
      </c>
      <c r="E415" s="143"/>
      <c r="F415" s="1"/>
      <c r="G415" s="1"/>
    </row>
    <row r="416" spans="2:7">
      <c r="B416" s="140" t="s">
        <v>310</v>
      </c>
      <c r="C416" s="141"/>
      <c r="D416" s="142" t="s">
        <v>302</v>
      </c>
      <c r="E416" s="143"/>
      <c r="F416" s="1"/>
      <c r="G416" s="1"/>
    </row>
    <row r="417" spans="2:7">
      <c r="B417" s="145" t="s">
        <v>311</v>
      </c>
      <c r="C417" s="146"/>
      <c r="D417" s="147">
        <v>6546110.3300000001</v>
      </c>
      <c r="E417" s="148"/>
      <c r="F417" s="1"/>
      <c r="G417" s="1"/>
    </row>
    <row r="418" spans="2:7">
      <c r="B418" s="135"/>
      <c r="C418" s="135"/>
      <c r="F418" s="1"/>
      <c r="G418" s="1"/>
    </row>
    <row r="419" spans="2:7">
      <c r="B419" s="132" t="s">
        <v>312</v>
      </c>
      <c r="C419" s="133"/>
      <c r="E419" s="149">
        <f>+E404+E406-E413</f>
        <v>25922330.800000004</v>
      </c>
      <c r="F419" s="1"/>
      <c r="G419" s="128"/>
    </row>
    <row r="420" spans="2:7">
      <c r="B420" s="8"/>
      <c r="C420" s="8"/>
      <c r="D420" s="8"/>
      <c r="E420" s="8"/>
      <c r="F420" s="1"/>
      <c r="G420" s="1"/>
    </row>
    <row r="421" spans="2:7">
      <c r="B421" s="8"/>
      <c r="C421" s="8"/>
      <c r="D421" s="8"/>
      <c r="E421" s="8"/>
      <c r="F421" s="1"/>
      <c r="G421" s="1"/>
    </row>
    <row r="422" spans="2:7">
      <c r="B422" s="122" t="s">
        <v>313</v>
      </c>
      <c r="C422" s="123"/>
      <c r="D422" s="123"/>
      <c r="E422" s="124"/>
      <c r="F422" s="1"/>
      <c r="G422" s="1"/>
    </row>
    <row r="423" spans="2:7">
      <c r="B423" s="125" t="s">
        <v>297</v>
      </c>
      <c r="C423" s="126"/>
      <c r="D423" s="126"/>
      <c r="E423" s="127"/>
      <c r="F423" s="1"/>
      <c r="G423" s="1"/>
    </row>
    <row r="424" spans="2:7">
      <c r="B424" s="129" t="s">
        <v>298</v>
      </c>
      <c r="C424" s="130"/>
      <c r="D424" s="130"/>
      <c r="E424" s="131"/>
      <c r="F424" s="1"/>
      <c r="G424" s="1"/>
    </row>
    <row r="425" spans="2:7">
      <c r="B425" s="132" t="s">
        <v>314</v>
      </c>
      <c r="C425" s="133"/>
      <c r="E425" s="150">
        <v>23456023.27</v>
      </c>
      <c r="F425" s="1"/>
      <c r="G425" s="1"/>
    </row>
    <row r="426" spans="2:7">
      <c r="B426" s="135"/>
      <c r="C426" s="135"/>
      <c r="F426" s="1"/>
      <c r="G426" s="1"/>
    </row>
    <row r="427" spans="2:7">
      <c r="B427" s="151" t="s">
        <v>315</v>
      </c>
      <c r="C427" s="152"/>
      <c r="D427" s="138"/>
      <c r="E427" s="153">
        <f>SUM(D427:D444)</f>
        <v>3753200.6500000004</v>
      </c>
      <c r="F427" s="1"/>
      <c r="G427" s="1"/>
    </row>
    <row r="428" spans="2:7">
      <c r="B428" s="140" t="s">
        <v>316</v>
      </c>
      <c r="C428" s="141"/>
      <c r="D428" s="147">
        <v>367453.91</v>
      </c>
      <c r="E428" s="154"/>
      <c r="F428" s="1"/>
      <c r="G428" s="1"/>
    </row>
    <row r="429" spans="2:7">
      <c r="B429" s="140" t="s">
        <v>317</v>
      </c>
      <c r="C429" s="141"/>
      <c r="D429" s="147">
        <v>598101.28</v>
      </c>
      <c r="E429" s="154"/>
      <c r="F429" s="1"/>
      <c r="G429" s="1"/>
    </row>
    <row r="430" spans="2:7">
      <c r="B430" s="140" t="s">
        <v>318</v>
      </c>
      <c r="C430" s="141"/>
      <c r="D430" s="147">
        <v>897840</v>
      </c>
      <c r="E430" s="154"/>
      <c r="F430" s="1"/>
      <c r="G430" s="1"/>
    </row>
    <row r="431" spans="2:7">
      <c r="B431" s="140" t="s">
        <v>319</v>
      </c>
      <c r="C431" s="141"/>
      <c r="D431" s="142" t="s">
        <v>302</v>
      </c>
      <c r="E431" s="154"/>
      <c r="F431" s="1"/>
      <c r="G431" s="1"/>
    </row>
    <row r="432" spans="2:7">
      <c r="B432" s="140" t="s">
        <v>320</v>
      </c>
      <c r="C432" s="141"/>
      <c r="D432" s="142" t="s">
        <v>302</v>
      </c>
      <c r="E432" s="154"/>
      <c r="F432" s="1"/>
      <c r="G432" s="128"/>
    </row>
    <row r="433" spans="2:11">
      <c r="B433" s="140" t="s">
        <v>321</v>
      </c>
      <c r="C433" s="141"/>
      <c r="D433" s="147">
        <v>1110627.76</v>
      </c>
      <c r="E433" s="154"/>
      <c r="F433" s="1"/>
      <c r="G433" s="1"/>
    </row>
    <row r="434" spans="2:11">
      <c r="B434" s="140" t="s">
        <v>322</v>
      </c>
      <c r="C434" s="141"/>
      <c r="D434" s="142" t="s">
        <v>302</v>
      </c>
      <c r="E434" s="154"/>
      <c r="F434" s="1"/>
      <c r="G434" s="128"/>
    </row>
    <row r="435" spans="2:11">
      <c r="B435" s="140" t="s">
        <v>323</v>
      </c>
      <c r="C435" s="141"/>
      <c r="D435" s="142" t="s">
        <v>302</v>
      </c>
      <c r="E435" s="154"/>
      <c r="F435" s="1"/>
      <c r="G435" s="1"/>
    </row>
    <row r="436" spans="2:11">
      <c r="B436" s="140" t="s">
        <v>324</v>
      </c>
      <c r="C436" s="141"/>
      <c r="D436" s="142" t="s">
        <v>302</v>
      </c>
      <c r="E436" s="154"/>
      <c r="F436" s="1"/>
      <c r="G436" s="128"/>
    </row>
    <row r="437" spans="2:11">
      <c r="B437" s="140" t="s">
        <v>325</v>
      </c>
      <c r="C437" s="141"/>
      <c r="D437" s="147">
        <v>779177.7</v>
      </c>
      <c r="E437" s="154"/>
      <c r="F437" s="1"/>
      <c r="G437" s="128"/>
    </row>
    <row r="438" spans="2:11">
      <c r="B438" s="140" t="s">
        <v>326</v>
      </c>
      <c r="C438" s="141"/>
      <c r="D438" s="142" t="s">
        <v>302</v>
      </c>
      <c r="E438" s="154"/>
      <c r="F438" s="1"/>
      <c r="G438" s="128"/>
      <c r="H438" s="155"/>
      <c r="I438" s="155"/>
      <c r="J438" s="155"/>
      <c r="K438" s="155"/>
    </row>
    <row r="439" spans="2:11">
      <c r="B439" s="140" t="s">
        <v>327</v>
      </c>
      <c r="C439" s="141"/>
      <c r="D439" s="142" t="s">
        <v>302</v>
      </c>
      <c r="E439" s="154"/>
      <c r="F439" s="1"/>
      <c r="G439" s="128"/>
      <c r="H439" s="155"/>
      <c r="I439" s="155"/>
      <c r="J439" s="155"/>
      <c r="K439" s="155"/>
    </row>
    <row r="440" spans="2:11">
      <c r="B440" s="140" t="s">
        <v>328</v>
      </c>
      <c r="C440" s="141"/>
      <c r="D440" s="142" t="s">
        <v>302</v>
      </c>
      <c r="E440" s="154"/>
      <c r="F440" s="1"/>
      <c r="G440" s="156"/>
    </row>
    <row r="441" spans="2:11">
      <c r="B441" s="140" t="s">
        <v>329</v>
      </c>
      <c r="C441" s="141"/>
      <c r="D441" s="142" t="s">
        <v>302</v>
      </c>
      <c r="E441" s="154"/>
      <c r="F441" s="1"/>
      <c r="G441" s="1"/>
    </row>
    <row r="442" spans="2:11">
      <c r="B442" s="140" t="s">
        <v>330</v>
      </c>
      <c r="C442" s="141"/>
      <c r="D442" s="142" t="s">
        <v>302</v>
      </c>
      <c r="E442" s="154"/>
      <c r="F442" s="1"/>
      <c r="G442" s="1"/>
    </row>
    <row r="443" spans="2:11" ht="12.75" customHeight="1">
      <c r="B443" s="140" t="s">
        <v>331</v>
      </c>
      <c r="C443" s="141"/>
      <c r="D443" s="142" t="s">
        <v>302</v>
      </c>
      <c r="E443" s="154"/>
      <c r="F443" s="1"/>
      <c r="G443" s="1"/>
    </row>
    <row r="444" spans="2:11">
      <c r="B444" s="157" t="s">
        <v>332</v>
      </c>
      <c r="C444" s="158"/>
      <c r="D444" s="159">
        <v>0</v>
      </c>
      <c r="E444" s="154"/>
      <c r="F444" s="1"/>
      <c r="G444" s="1"/>
    </row>
    <row r="445" spans="2:11">
      <c r="B445" s="135"/>
      <c r="C445" s="135"/>
      <c r="F445" s="1"/>
      <c r="G445" s="1"/>
    </row>
    <row r="446" spans="2:11">
      <c r="B446" s="151" t="s">
        <v>333</v>
      </c>
      <c r="C446" s="152"/>
      <c r="D446" s="138"/>
      <c r="E446" s="153">
        <f>SUM(D446:D453)</f>
        <v>1.1000000000000001</v>
      </c>
      <c r="F446" s="1"/>
      <c r="G446" s="1"/>
    </row>
    <row r="447" spans="2:11">
      <c r="B447" s="140" t="s">
        <v>334</v>
      </c>
      <c r="C447" s="141"/>
      <c r="D447" s="142" t="s">
        <v>302</v>
      </c>
      <c r="E447" s="154"/>
      <c r="F447" s="1"/>
      <c r="G447" s="1"/>
    </row>
    <row r="448" spans="2:11">
      <c r="B448" s="140" t="s">
        <v>335</v>
      </c>
      <c r="C448" s="141"/>
      <c r="D448" s="142" t="s">
        <v>302</v>
      </c>
      <c r="E448" s="154"/>
      <c r="F448" s="1"/>
      <c r="G448" s="1"/>
    </row>
    <row r="449" spans="2:7">
      <c r="B449" s="140" t="s">
        <v>336</v>
      </c>
      <c r="C449" s="141"/>
      <c r="D449" s="142" t="s">
        <v>302</v>
      </c>
      <c r="E449" s="154"/>
      <c r="F449" s="1"/>
      <c r="G449" s="1"/>
    </row>
    <row r="450" spans="2:7">
      <c r="B450" s="140" t="s">
        <v>337</v>
      </c>
      <c r="C450" s="141"/>
      <c r="D450" s="142" t="s">
        <v>302</v>
      </c>
      <c r="E450" s="154"/>
      <c r="F450" s="1"/>
      <c r="G450" s="1"/>
    </row>
    <row r="451" spans="2:7">
      <c r="B451" s="140" t="s">
        <v>338</v>
      </c>
      <c r="C451" s="141"/>
      <c r="D451" s="142" t="s">
        <v>302</v>
      </c>
      <c r="E451" s="154"/>
      <c r="F451" s="1"/>
      <c r="G451" s="1"/>
    </row>
    <row r="452" spans="2:7">
      <c r="B452" s="140" t="s">
        <v>339</v>
      </c>
      <c r="C452" s="141"/>
      <c r="D452" s="142">
        <v>1.1000000000000001</v>
      </c>
      <c r="E452" s="154"/>
      <c r="F452" s="1"/>
      <c r="G452" s="1"/>
    </row>
    <row r="453" spans="2:7">
      <c r="B453" s="157" t="s">
        <v>340</v>
      </c>
      <c r="C453" s="158"/>
      <c r="D453" s="142" t="s">
        <v>302</v>
      </c>
      <c r="E453" s="154"/>
      <c r="F453" s="1"/>
      <c r="G453" s="1"/>
    </row>
    <row r="454" spans="2:7">
      <c r="B454" s="160"/>
      <c r="C454" s="160"/>
      <c r="F454" s="1"/>
      <c r="G454" s="1"/>
    </row>
    <row r="455" spans="2:7">
      <c r="B455" s="161" t="s">
        <v>341</v>
      </c>
      <c r="E455" s="149">
        <f>+E425-E427+E446</f>
        <v>19702823.719999999</v>
      </c>
      <c r="F455" s="128"/>
      <c r="G455" s="128"/>
    </row>
    <row r="456" spans="2:7">
      <c r="F456" s="162"/>
      <c r="G456" s="1"/>
    </row>
    <row r="457" spans="2:7">
      <c r="F457" s="1"/>
      <c r="G457" s="1"/>
    </row>
    <row r="458" spans="2:7">
      <c r="F458" s="163"/>
      <c r="G458" s="1"/>
    </row>
    <row r="459" spans="2:7">
      <c r="F459" s="163"/>
      <c r="G459" s="1"/>
    </row>
    <row r="460" spans="2:7">
      <c r="F460" s="1"/>
      <c r="G460" s="1"/>
    </row>
    <row r="461" spans="2:7">
      <c r="B461" s="164" t="s">
        <v>342</v>
      </c>
      <c r="C461" s="164"/>
      <c r="D461" s="164"/>
      <c r="E461" s="164"/>
      <c r="F461" s="164"/>
      <c r="G461" s="1"/>
    </row>
    <row r="462" spans="2:7">
      <c r="B462" s="165"/>
      <c r="C462" s="165"/>
      <c r="D462" s="165"/>
      <c r="E462" s="165"/>
      <c r="F462" s="165"/>
      <c r="G462" s="1"/>
    </row>
    <row r="463" spans="2:7">
      <c r="B463" s="165"/>
      <c r="C463" s="165"/>
      <c r="D463" s="165"/>
      <c r="E463" s="165"/>
      <c r="F463" s="165"/>
      <c r="G463" s="1"/>
    </row>
    <row r="464" spans="2:7" ht="21" customHeight="1">
      <c r="B464" s="73" t="s">
        <v>343</v>
      </c>
      <c r="C464" s="74" t="s">
        <v>55</v>
      </c>
      <c r="D464" s="100" t="s">
        <v>56</v>
      </c>
      <c r="E464" s="100" t="s">
        <v>57</v>
      </c>
      <c r="F464" s="1"/>
      <c r="G464" s="1"/>
    </row>
    <row r="465" spans="2:7">
      <c r="B465" s="35" t="s">
        <v>344</v>
      </c>
      <c r="C465" s="166">
        <v>0</v>
      </c>
      <c r="D465" s="107"/>
      <c r="E465" s="107"/>
      <c r="F465" s="1"/>
      <c r="G465" s="1"/>
    </row>
    <row r="466" spans="2:7">
      <c r="B466" s="37"/>
      <c r="C466" s="167">
        <v>0</v>
      </c>
      <c r="D466" s="52"/>
      <c r="E466" s="52"/>
      <c r="F466" s="1"/>
      <c r="G466" s="1"/>
    </row>
    <row r="467" spans="2:7">
      <c r="B467" s="39"/>
      <c r="C467" s="168">
        <v>0</v>
      </c>
      <c r="D467" s="169">
        <v>0</v>
      </c>
      <c r="E467" s="169">
        <v>0</v>
      </c>
      <c r="F467" s="1"/>
      <c r="G467" s="1"/>
    </row>
    <row r="468" spans="2:7" ht="21" customHeight="1">
      <c r="C468" s="34">
        <f t="shared" ref="C468" si="6">SUM(C466:C467)</f>
        <v>0</v>
      </c>
      <c r="D468" s="34">
        <f t="shared" ref="D468:E468" si="7">SUM(D466:D467)</f>
        <v>0</v>
      </c>
      <c r="E468" s="34">
        <f t="shared" si="7"/>
        <v>0</v>
      </c>
      <c r="F468" s="1"/>
      <c r="G468" s="1"/>
    </row>
    <row r="469" spans="2:7">
      <c r="F469" s="1"/>
      <c r="G469" s="1"/>
    </row>
    <row r="470" spans="2:7">
      <c r="F470" s="1"/>
      <c r="G470" s="1"/>
    </row>
    <row r="471" spans="2:7">
      <c r="F471" s="1"/>
      <c r="G471" s="1"/>
    </row>
    <row r="472" spans="2:7">
      <c r="F472" s="1"/>
      <c r="G472" s="1"/>
    </row>
    <row r="473" spans="2:7">
      <c r="B473" s="13" t="s">
        <v>3</v>
      </c>
      <c r="F473" s="1"/>
      <c r="G473" s="1"/>
    </row>
    <row r="474" spans="2:7" ht="12" customHeight="1">
      <c r="F474" s="1"/>
      <c r="G474" s="1"/>
    </row>
    <row r="475" spans="2:7">
      <c r="C475" s="8"/>
      <c r="D475" s="8"/>
      <c r="E475" s="8"/>
    </row>
    <row r="476" spans="2:7">
      <c r="C476" s="8"/>
      <c r="D476" s="8"/>
      <c r="E476" s="8"/>
    </row>
    <row r="477" spans="2:7">
      <c r="C477" s="8"/>
      <c r="D477" s="8"/>
      <c r="E477" s="8"/>
    </row>
    <row r="478" spans="2:7">
      <c r="G478" s="1"/>
    </row>
    <row r="479" spans="2:7">
      <c r="B479" s="12"/>
      <c r="C479" s="8"/>
      <c r="D479" s="12"/>
      <c r="E479" s="12"/>
      <c r="F479" s="10"/>
      <c r="G479" s="10"/>
    </row>
    <row r="480" spans="2:7">
      <c r="B480" s="7" t="s">
        <v>4</v>
      </c>
      <c r="C480" s="8"/>
      <c r="D480" s="6" t="s">
        <v>5</v>
      </c>
      <c r="E480" s="6"/>
      <c r="F480" s="1"/>
      <c r="G480" s="170"/>
    </row>
    <row r="481" spans="2:7" ht="27" customHeight="1">
      <c r="B481" s="171" t="s">
        <v>6</v>
      </c>
      <c r="C481" s="172"/>
      <c r="D481" s="173" t="s">
        <v>7</v>
      </c>
      <c r="E481" s="173"/>
      <c r="F481" s="174"/>
      <c r="G481" s="174"/>
    </row>
    <row r="482" spans="2:7">
      <c r="B482" s="8"/>
      <c r="C482" s="8"/>
      <c r="D482" s="8"/>
      <c r="E482" s="8"/>
      <c r="F482" s="8"/>
      <c r="G482" s="8"/>
    </row>
    <row r="483" spans="2:7">
      <c r="B483" s="8"/>
      <c r="C483" s="8"/>
      <c r="D483" s="8"/>
      <c r="E483" s="8"/>
      <c r="F483" s="8"/>
      <c r="G483" s="8"/>
    </row>
    <row r="487" spans="2:7" ht="12.75" customHeight="1"/>
    <row r="490" spans="2:7" ht="12.75" customHeight="1"/>
  </sheetData>
  <mergeCells count="67">
    <mergeCell ref="B461:F461"/>
    <mergeCell ref="D480:E480"/>
    <mergeCell ref="D481:E481"/>
    <mergeCell ref="B449:C449"/>
    <mergeCell ref="B450:C450"/>
    <mergeCell ref="B451:C451"/>
    <mergeCell ref="B452:C452"/>
    <mergeCell ref="B453:C453"/>
    <mergeCell ref="B454:C454"/>
    <mergeCell ref="B443:C443"/>
    <mergeCell ref="B444:C444"/>
    <mergeCell ref="B445:C445"/>
    <mergeCell ref="B446:C446"/>
    <mergeCell ref="B447:C447"/>
    <mergeCell ref="B448:C448"/>
    <mergeCell ref="B437:C437"/>
    <mergeCell ref="B438:C438"/>
    <mergeCell ref="B439:C439"/>
    <mergeCell ref="B440:C440"/>
    <mergeCell ref="B441:C441"/>
    <mergeCell ref="B442:C442"/>
    <mergeCell ref="B431:C431"/>
    <mergeCell ref="B432:C432"/>
    <mergeCell ref="B433:C433"/>
    <mergeCell ref="B434:C434"/>
    <mergeCell ref="B435:C435"/>
    <mergeCell ref="B436:C436"/>
    <mergeCell ref="B425:C425"/>
    <mergeCell ref="B426:C426"/>
    <mergeCell ref="B427:C427"/>
    <mergeCell ref="B428:C428"/>
    <mergeCell ref="B429:C429"/>
    <mergeCell ref="B430:C430"/>
    <mergeCell ref="B417:C417"/>
    <mergeCell ref="B418:C418"/>
    <mergeCell ref="B419:C419"/>
    <mergeCell ref="B422:E422"/>
    <mergeCell ref="B423:E423"/>
    <mergeCell ref="B424:E424"/>
    <mergeCell ref="B411:C411"/>
    <mergeCell ref="B412:C412"/>
    <mergeCell ref="B413:C413"/>
    <mergeCell ref="B414:C414"/>
    <mergeCell ref="B415:C415"/>
    <mergeCell ref="B416:C416"/>
    <mergeCell ref="B405:C405"/>
    <mergeCell ref="B406:C406"/>
    <mergeCell ref="B407:C407"/>
    <mergeCell ref="B408:C408"/>
    <mergeCell ref="B409:C409"/>
    <mergeCell ref="B410:C410"/>
    <mergeCell ref="D238:E238"/>
    <mergeCell ref="B399:E399"/>
    <mergeCell ref="B401:E401"/>
    <mergeCell ref="B402:E402"/>
    <mergeCell ref="B403:E403"/>
    <mergeCell ref="B404:C404"/>
    <mergeCell ref="D72:E72"/>
    <mergeCell ref="D184:E184"/>
    <mergeCell ref="D191:E191"/>
    <mergeCell ref="D197:E197"/>
    <mergeCell ref="D204:E204"/>
    <mergeCell ref="D230:E230"/>
    <mergeCell ref="A2:N2"/>
    <mergeCell ref="A3:H3"/>
    <mergeCell ref="A4:H4"/>
    <mergeCell ref="A8:H8"/>
  </mergeCells>
  <dataValidations count="4">
    <dataValidation allowBlank="1" showInputMessage="1" showErrorMessage="1" prompt="Especificar origen de dicho recurso: Federal, Estatal, Municipal, Particulares." sqref="D180 D187 D194"/>
    <dataValidation allowBlank="1" showInputMessage="1" showErrorMessage="1" prompt="Características cualitativas significativas que les impacten financieramente." sqref="D145:E145 E180 E187 E194"/>
    <dataValidation allowBlank="1" showInputMessage="1" showErrorMessage="1" prompt="Corresponde al número de la cuenta de acuerdo al Plan de Cuentas emitido por el CONAC (DOF 22/11/2010)." sqref="B145"/>
    <dataValidation allowBlank="1" showInputMessage="1" showErrorMessage="1" prompt="Saldo final del periodo que corresponde la cuenta pública presentada (mensual:  enero, febrero, marzo, etc.; trimestral: 1er, 2do, 3ro. o 4to.)." sqref="C145 C180 C187 C194"/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RH_Karla</dc:creator>
  <cp:lastModifiedBy>RH_Karla</cp:lastModifiedBy>
  <dcterms:created xsi:type="dcterms:W3CDTF">2018-05-07T18:56:00Z</dcterms:created>
  <dcterms:modified xsi:type="dcterms:W3CDTF">2018-05-07T18:59:00Z</dcterms:modified>
</cp:coreProperties>
</file>